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150" windowWidth="14625" windowHeight="12765"/>
  </bookViews>
  <sheets>
    <sheet name="Übergebietlicher Weichweizenmeh" sheetId="1" r:id="rId1"/>
    <sheet name="Mozart Reports" sheetId="2" state="veryHidden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5" i="1"/>
  <c r="D15"/>
  <c r="B15" s="1"/>
  <c r="C15"/>
  <c r="E14"/>
  <c r="D14"/>
  <c r="C14"/>
  <c r="B14" s="1"/>
  <c r="E13"/>
  <c r="D13"/>
  <c r="B13" s="1"/>
  <c r="C13"/>
</calcChain>
</file>

<file path=xl/sharedStrings.xml><?xml version="1.0" encoding="utf-8"?>
<sst xmlns="http://schemas.openxmlformats.org/spreadsheetml/2006/main" count="26" uniqueCount="20">
  <si>
    <t>NORD</t>
  </si>
  <si>
    <t>SÜDWEST</t>
  </si>
  <si>
    <t>OST</t>
  </si>
  <si>
    <t>INSGESAMT</t>
  </si>
  <si>
    <t>1</t>
  </si>
  <si>
    <t>D316F66F4B9B21DF111812AD8D278249</t>
  </si>
  <si>
    <t>&lt;mi app="e" ver="19"&gt;
 &lt;rptloc guid="D316F66F4B9B21DF111812AD8D278249"&gt;&lt;ri name="Übergebietlicher Weichweizenmehlabsatz" id="2DC1C7454FC56B9B8EE3BC8977D77247" path="\MVO_Prod\Öffentliche Objekte\Berichte\BLE interne Berichte\Alte Verzeichnisstruktur\Veröffentlichungen\Internet BLE\Getreide\Übergebietlicher Weichweizenmehlabsatz" hasPG="0" prompt="1"&gt;&lt;ci ps="Export Engine" srv="SANTORINI" prj="MVO_Prod" prjid="4F7FB0D1463764AB0B2E7E86EC39CB0D" li="BoehmeSi.BLE" am="s" /&gt;&lt;lu ut="18.10.2013 07:46:04" si="" msgID="" /&gt;&lt;/ri&gt;&lt;do pa="6" cdf="0" ab="0" dcom="0" oaw="1" phdr="1" rafg="1" cwd="2" saf="0" om="0" don="1" tws="0"  dai="0" cit="0" glo="11110"&gt;&lt;details dbit="11169976358211" dsel="37" /&gt; &lt;/do&gt;&lt;export pgopt="DEFAULT" /&gt;&lt;pgs&gt;&lt;pg rows="0" cols="0" nrr="0" nrc="0"&gt;&lt;bls&gt;&lt;bl sr="-1" sc="-1" rfetch="0" cfetch="0" posid="1" darows="5" dacols="1"&gt;&lt;excel&gt;&lt;epo ews="Übergebietlicher Weichweizenmeh" ece="A1" ptn="" rows="12" cols="6" /&gt;&lt;esdo ews="ChartData" ece="A1" ptn="" /&gt;&lt;/excel&gt;&lt;gridRng&gt;&lt;sect id="TITLE_AREA" rngprop="1:1:3:2"/&gt;&lt;sect id="ROWHEADERS_AREA" rngprop="4:1:4:2"/&gt;&lt;sect id="COLUMNHEADERS_AREA" rngprop="1:3:3:4"/&gt;&lt;sect id="DATA_AREA" rngprop="4:3:4:4"/&gt;&lt;/gridRng&gt;&lt;shapes/&gt;&lt;/bl&gt;&lt;/bls&gt;&lt;/pg&gt;&lt;/pgs&gt;&lt;/rptloc&gt; &lt;/mi&gt;</t>
  </si>
  <si>
    <t>Erstellungsdatum:</t>
  </si>
  <si>
    <t>Übergebietlicher Weichweizenmehlabsatz (vorläufige Zahlen)</t>
  </si>
  <si>
    <t>Herkunft</t>
  </si>
  <si>
    <t>Region</t>
  </si>
  <si>
    <t>Menge in Tonnen</t>
  </si>
  <si>
    <t>Region NORD:</t>
  </si>
  <si>
    <t>Schleswig-Holstein, Hamburg, Niedersachsen, Bremen</t>
  </si>
  <si>
    <t>Region SÜDWEST:</t>
  </si>
  <si>
    <t>Nordrhein-Westfalen, Hessen, Rheinland-Pfalz, Saarland, Baden-Württemberg, Bayern</t>
  </si>
  <si>
    <t>Region OST:</t>
  </si>
  <si>
    <t>Berlin, Brandenburg, Mecklenburg-Vorpommern, Sachsen, Sachsen-Anhalt, Thüringen</t>
  </si>
  <si>
    <t>Die veröffentlichten Werte beruhen auf den von den meldepflichtigen Betrieben der BLE übermittelten Angaben</t>
  </si>
  <si>
    <t>Wirtschaftsjahr 2014/15</t>
  </si>
</sst>
</file>

<file path=xl/styles.xml><?xml version="1.0" encoding="utf-8"?>
<styleSheet xmlns="http://schemas.openxmlformats.org/spreadsheetml/2006/main">
  <numFmts count="4">
    <numFmt numFmtId="164" formatCode="#,##0_)"/>
    <numFmt numFmtId="165" formatCode="0&quot;$&quot;;\ \-0&quot;$&quot;"/>
    <numFmt numFmtId="166" formatCode="#,##0;\(#,##0\)"/>
    <numFmt numFmtId="167" formatCode="0.00\ \ "/>
  </numFmts>
  <fonts count="9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8192AD"/>
        </stop>
        <stop position="1">
          <color rgb="FF9BA9BF"/>
        </stop>
      </gradient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4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65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/>
    <xf numFmtId="167" fontId="4" fillId="0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57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423/DATEN/Ref513/MVO800/MSTR833/Wj14_15/M&#252;hlenstruktur_WJ_2014_15/Abfragen%20M&#252;hlenstrukt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Mozart Reports"/>
      <sheetName val="Übersicht_1"/>
      <sheetName val="Übersicht_2"/>
      <sheetName val="Übersicht_2_13_14"/>
      <sheetName val="Ü 3.1 Vermahlen_Schälen_Betrieb"/>
      <sheetName val="Ü 3.1 Vermahlen_Schälen_und_..."/>
      <sheetName val="Vermahlung_nach_Zweck"/>
      <sheetName val="Ü 3.2 Getreideverarbeitung"/>
      <sheetName val="Ü 3.2 Getreideverarbeitung_B..."/>
      <sheetName val="Ü 3.3 Vermahlung"/>
      <sheetName val="Ü 3.3 Vermahlung Betriebe fü..."/>
      <sheetName val="Ü 4.1 und 4.2"/>
      <sheetName val="Ü 4.1 und 4.2 12_13_14"/>
      <sheetName val="Ü 5.1 und 5.2 Vermahlung nac..."/>
      <sheetName val="Ü 5.1 und 5.2 Vermahlung12_13_1"/>
      <sheetName val="Ü_6"/>
      <sheetName val="Ü 7 Vermahlung Deutschland"/>
      <sheetName val="Übersicht 8"/>
      <sheetName val="Übersicht 9_Vermahlung Weich..."/>
      <sheetName val="Ü_10"/>
      <sheetName val="Tabelle_1"/>
      <sheetName val="Tabelle 2"/>
      <sheetName val="Tabelle_3"/>
      <sheetName val="Tabelle 3_neu"/>
      <sheetName val="Absatz von Mehl"/>
      <sheetName val="2014_15 Verkauf Mehl"/>
      <sheetName val="2013_14_Verkauf Mehl"/>
      <sheetName val="2012_13_Verkauf Mehl"/>
      <sheetName val="Absatz von Mehl 12_13_13_14"/>
      <sheetName val="Tabelle_6"/>
      <sheetName val="Für Tabelle 6"/>
      <sheetName val="Tabelle_7"/>
      <sheetName val="Tabelle_8"/>
      <sheetName val="Tabelle_9"/>
      <sheetName val="Tabelle2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">
          <cell r="E23">
            <v>682146</v>
          </cell>
          <cell r="F23">
            <v>144371</v>
          </cell>
          <cell r="G23">
            <v>6989</v>
          </cell>
          <cell r="H23">
            <v>309974</v>
          </cell>
        </row>
        <row r="32">
          <cell r="E32">
            <v>59854</v>
          </cell>
          <cell r="F32">
            <v>12185</v>
          </cell>
          <cell r="G32">
            <v>109370</v>
          </cell>
          <cell r="H32">
            <v>1508097</v>
          </cell>
        </row>
        <row r="41">
          <cell r="E41">
            <v>17733</v>
          </cell>
          <cell r="F41">
            <v>54504</v>
          </cell>
          <cell r="G41">
            <v>1099393</v>
          </cell>
          <cell r="H41">
            <v>211858</v>
          </cell>
        </row>
        <row r="50">
          <cell r="E50">
            <v>54669</v>
          </cell>
          <cell r="F50">
            <v>981069</v>
          </cell>
          <cell r="G50">
            <v>61161</v>
          </cell>
          <cell r="H50">
            <v>62735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19"/>
  <sheetViews>
    <sheetView showGridLines="0" tabSelected="1" workbookViewId="0">
      <selection activeCell="I17" sqref="I17"/>
    </sheetView>
  </sheetViews>
  <sheetFormatPr baseColWidth="10" defaultRowHeight="12.75"/>
  <cols>
    <col min="1" max="1" width="13.5703125" customWidth="1"/>
    <col min="2" max="5" width="12.7109375" customWidth="1"/>
    <col min="7" max="7" width="11.7109375" bestFit="1" customWidth="1"/>
  </cols>
  <sheetData>
    <row r="1" spans="1:15">
      <c r="D1" s="3" t="s">
        <v>7</v>
      </c>
      <c r="E1" s="4">
        <v>42460</v>
      </c>
    </row>
    <row r="5" spans="1:15">
      <c r="D5" s="13" t="s">
        <v>18</v>
      </c>
      <c r="E5" s="14"/>
      <c r="F5" s="13"/>
      <c r="G5" s="13"/>
      <c r="H5" s="15"/>
      <c r="I5" s="15"/>
      <c r="J5" s="15"/>
      <c r="K5" s="12"/>
      <c r="L5" s="12"/>
      <c r="M5" s="12"/>
      <c r="N5" s="12"/>
      <c r="O5" s="12"/>
    </row>
    <row r="7" spans="1:15" ht="6" customHeight="1"/>
    <row r="8" spans="1:15" ht="30" customHeight="1">
      <c r="A8" s="5"/>
      <c r="B8" s="6" t="s">
        <v>8</v>
      </c>
    </row>
    <row r="9" spans="1:15" ht="12" customHeight="1">
      <c r="A9" s="5"/>
      <c r="B9" s="5"/>
      <c r="C9" s="5"/>
      <c r="D9" s="5"/>
    </row>
    <row r="10" spans="1:15" ht="12" customHeight="1">
      <c r="A10" s="21" t="s">
        <v>9</v>
      </c>
      <c r="B10" s="16" t="s">
        <v>19</v>
      </c>
      <c r="C10" s="17"/>
      <c r="D10" s="17"/>
      <c r="E10" s="18"/>
    </row>
    <row r="11" spans="1:15" ht="12" customHeight="1">
      <c r="A11" s="22"/>
      <c r="B11" s="2" t="s">
        <v>10</v>
      </c>
      <c r="C11" s="2" t="s">
        <v>0</v>
      </c>
      <c r="D11" s="2" t="s">
        <v>1</v>
      </c>
      <c r="E11" s="1" t="s">
        <v>2</v>
      </c>
    </row>
    <row r="12" spans="1:15" ht="21.75">
      <c r="A12" s="23"/>
      <c r="B12" s="2" t="s">
        <v>11</v>
      </c>
      <c r="C12" s="2" t="s">
        <v>11</v>
      </c>
      <c r="D12" s="2" t="s">
        <v>11</v>
      </c>
      <c r="E12" s="1" t="s">
        <v>11</v>
      </c>
    </row>
    <row r="13" spans="1:15" ht="12" customHeight="1">
      <c r="A13" s="24" t="s">
        <v>0</v>
      </c>
      <c r="B13" s="19">
        <f>C13+D13+E13</f>
        <v>1143480</v>
      </c>
      <c r="C13" s="19">
        <f>'[1]Absatz von Mehl'!$E$23</f>
        <v>682146</v>
      </c>
      <c r="D13" s="19">
        <f>'[1]Absatz von Mehl'!$G$23+'[1]Absatz von Mehl'!$H$23</f>
        <v>316963</v>
      </c>
      <c r="E13" s="20">
        <f>'[1]Absatz von Mehl'!$F$23</f>
        <v>144371</v>
      </c>
    </row>
    <row r="14" spans="1:15" ht="12" customHeight="1">
      <c r="A14" s="24" t="s">
        <v>1</v>
      </c>
      <c r="B14" s="19">
        <f t="shared" ref="B14:B15" si="0">C14+D14+E14</f>
        <v>3072994</v>
      </c>
      <c r="C14" s="19">
        <f>'[1]Absatz von Mehl'!$E$32+'[1]Absatz von Mehl'!$E$41</f>
        <v>77587</v>
      </c>
      <c r="D14" s="19">
        <f>'[1]Absatz von Mehl'!$G$32+'[1]Absatz von Mehl'!$G$41+'[1]Absatz von Mehl'!$H$32+'[1]Absatz von Mehl'!$H$41</f>
        <v>2928718</v>
      </c>
      <c r="E14" s="20">
        <f>'[1]Absatz von Mehl'!$F$32+'[1]Absatz von Mehl'!$F$41</f>
        <v>66689</v>
      </c>
    </row>
    <row r="15" spans="1:15" ht="12" customHeight="1">
      <c r="A15" s="24" t="s">
        <v>2</v>
      </c>
      <c r="B15" s="19">
        <f t="shared" si="0"/>
        <v>1159634</v>
      </c>
      <c r="C15" s="19">
        <f>'[1]Absatz von Mehl'!$E$50</f>
        <v>54669</v>
      </c>
      <c r="D15" s="19">
        <f>'[1]Absatz von Mehl'!$G$50+'[1]Absatz von Mehl'!$H$50</f>
        <v>123896</v>
      </c>
      <c r="E15" s="20">
        <f>'[1]Absatz von Mehl'!$F$50</f>
        <v>981069</v>
      </c>
    </row>
    <row r="16" spans="1:15" ht="12" customHeight="1">
      <c r="A16" s="24" t="s">
        <v>3</v>
      </c>
      <c r="B16" s="19">
        <v>5376108</v>
      </c>
      <c r="C16" s="19">
        <v>814402</v>
      </c>
      <c r="D16" s="19">
        <v>3369577</v>
      </c>
      <c r="E16" s="20">
        <v>1192129</v>
      </c>
    </row>
    <row r="17" spans="1:4">
      <c r="A17" s="7" t="s">
        <v>12</v>
      </c>
      <c r="B17" s="8" t="s">
        <v>13</v>
      </c>
    </row>
    <row r="18" spans="1:4" s="11" customFormat="1">
      <c r="A18" s="7" t="s">
        <v>14</v>
      </c>
      <c r="B18" s="9" t="s">
        <v>15</v>
      </c>
      <c r="C18" s="10"/>
      <c r="D18" s="10"/>
    </row>
    <row r="19" spans="1:4">
      <c r="A19" s="7" t="s">
        <v>16</v>
      </c>
      <c r="B19" s="8" t="s">
        <v>17</v>
      </c>
      <c r="C19" s="5"/>
      <c r="D19" s="5"/>
    </row>
  </sheetData>
  <mergeCells count="2">
    <mergeCell ref="A10:A12"/>
    <mergeCell ref="B10:E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2"/>
  <sheetViews>
    <sheetView showGridLines="0" workbookViewId="0"/>
  </sheetViews>
  <sheetFormatPr baseColWidth="10" defaultColWidth="9.140625" defaultRowHeight="12.75"/>
  <sheetData>
    <row r="1" spans="1:2" ht="12.75" customHeight="1">
      <c r="A1" t="s">
        <v>4</v>
      </c>
      <c r="B1" t="s">
        <v>5</v>
      </c>
    </row>
    <row r="2" spans="1:2" ht="12.75" customHeight="1">
      <c r="A2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Übergebietlicher Weichweizenmeh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kuhfusan</cp:lastModifiedBy>
  <dcterms:created xsi:type="dcterms:W3CDTF">2013-10-18T07:48:38Z</dcterms:created>
  <dcterms:modified xsi:type="dcterms:W3CDTF">2016-03-31T09:52:37Z</dcterms:modified>
</cp:coreProperties>
</file>