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423_MVO\MVO\Auswertungen\Fette\Stat.Monatsbericht\Stat. Monatsberichte Fette 2017\Verkauf von Ölnebenerzeugnissen\Juli\"/>
    </mc:Choice>
  </mc:AlternateContent>
  <bookViews>
    <workbookView xWindow="60" yWindow="-150" windowWidth="14625" windowHeight="12765" activeTab="1"/>
  </bookViews>
  <sheets>
    <sheet name="KJ 2016" sheetId="2" r:id="rId1"/>
    <sheet name="KJ 2017" sheetId="1" r:id="rId2"/>
  </sheets>
  <definedNames>
    <definedName name="_xlnm.Print_Area" localSheetId="0">'KJ 2016'!$B$1:$R$30</definedName>
    <definedName name="_xlnm.Print_Area" localSheetId="1">'KJ 2017'!$A$1:$R$55</definedName>
  </definedNames>
  <calcPr calcId="162913"/>
</workbook>
</file>

<file path=xl/calcChain.xml><?xml version="1.0" encoding="utf-8"?>
<calcChain xmlns="http://schemas.openxmlformats.org/spreadsheetml/2006/main">
  <c r="N35" i="1" l="1"/>
  <c r="O35" i="1"/>
  <c r="P35" i="1"/>
  <c r="N36" i="1"/>
  <c r="O36" i="1"/>
  <c r="P36" i="1"/>
  <c r="N37" i="1"/>
  <c r="O37" i="1"/>
  <c r="P37" i="1"/>
  <c r="N38" i="1"/>
  <c r="O38" i="1"/>
  <c r="P38" i="1"/>
  <c r="N39" i="1"/>
  <c r="O39" i="1"/>
  <c r="P39" i="1"/>
  <c r="N40" i="1"/>
  <c r="O40" i="1"/>
  <c r="P40" i="1"/>
  <c r="K35" i="1"/>
  <c r="L35" i="1"/>
  <c r="M35" i="1"/>
  <c r="K36" i="1"/>
  <c r="L36" i="1"/>
  <c r="M36" i="1"/>
  <c r="K37" i="1"/>
  <c r="L37" i="1"/>
  <c r="M37" i="1"/>
  <c r="K38" i="1"/>
  <c r="L38" i="1"/>
  <c r="M38" i="1"/>
  <c r="K39" i="1"/>
  <c r="L39" i="1"/>
  <c r="M39" i="1"/>
  <c r="K40" i="1"/>
  <c r="L40" i="1"/>
  <c r="M40" i="1"/>
  <c r="E39" i="1" l="1"/>
  <c r="F39" i="1"/>
  <c r="G39" i="1"/>
  <c r="H39" i="1"/>
  <c r="I39" i="1"/>
  <c r="J39" i="1"/>
  <c r="E37" i="1"/>
  <c r="F37" i="1"/>
  <c r="G37" i="1"/>
  <c r="H37" i="1"/>
  <c r="I37" i="1"/>
  <c r="J37" i="1"/>
  <c r="E35" i="1"/>
  <c r="F35" i="1"/>
  <c r="G35" i="1"/>
  <c r="H35" i="1"/>
  <c r="I35" i="1"/>
  <c r="J35" i="1"/>
  <c r="F40" i="1"/>
  <c r="G40" i="1"/>
  <c r="H40" i="1"/>
  <c r="I40" i="1"/>
  <c r="J40" i="1"/>
  <c r="E40" i="1"/>
  <c r="F38" i="1"/>
  <c r="G38" i="1"/>
  <c r="H38" i="1"/>
  <c r="I38" i="1"/>
  <c r="J38" i="1"/>
  <c r="E38" i="1"/>
  <c r="F36" i="1"/>
  <c r="G36" i="1"/>
  <c r="H36" i="1"/>
  <c r="I36" i="1"/>
  <c r="J36" i="1"/>
  <c r="E36" i="1"/>
</calcChain>
</file>

<file path=xl/sharedStrings.xml><?xml version="1.0" encoding="utf-8"?>
<sst xmlns="http://schemas.openxmlformats.org/spreadsheetml/2006/main" count="69" uniqueCount="31">
  <si>
    <r>
      <t>DEUTSCHLAND</t>
    </r>
    <r>
      <rPr>
        <sz val="10"/>
        <rFont val="Times New Roman"/>
        <family val="1"/>
      </rPr>
      <t xml:space="preserve">  – Angaben in 1 000 Tonnen</t>
    </r>
  </si>
  <si>
    <t>Merkmal</t>
  </si>
  <si>
    <t>Jan.</t>
  </si>
  <si>
    <t xml:space="preserve"> Febr.</t>
  </si>
  <si>
    <t>März</t>
  </si>
  <si>
    <t xml:space="preserve"> April</t>
  </si>
  <si>
    <t xml:space="preserve"> Mai</t>
  </si>
  <si>
    <t>Juni</t>
  </si>
  <si>
    <t>Juli</t>
  </si>
  <si>
    <t>Aug.</t>
  </si>
  <si>
    <t xml:space="preserve"> Sept.</t>
  </si>
  <si>
    <t>Okt.</t>
  </si>
  <si>
    <t>Nov.</t>
  </si>
  <si>
    <t>Dez</t>
  </si>
  <si>
    <t>Jahr</t>
  </si>
  <si>
    <t>Extraktionsschrote - alle Ölsaaten</t>
  </si>
  <si>
    <t>Ölkuchen - alle Ölsaaten</t>
  </si>
  <si>
    <t>Verkauf für Futterzwecke</t>
  </si>
  <si>
    <t>Verkauf an den Handel</t>
  </si>
  <si>
    <t>Verkauf ins Ausland</t>
  </si>
  <si>
    <t>Quelle: BLE (423)</t>
  </si>
  <si>
    <t>Verkäufe der Ölmühlen von Ölkuchen und Ölschroten 2017 - Vorläufige Zahlen</t>
  </si>
  <si>
    <t>KJ 2017</t>
  </si>
  <si>
    <t xml:space="preserve">  BZL-Datenzentrum</t>
  </si>
  <si>
    <t>Stand: 05.05.2017</t>
  </si>
  <si>
    <t xml:space="preserve">  BLE-Agrardatenzentrum</t>
  </si>
  <si>
    <t>-</t>
  </si>
  <si>
    <t>KJ 2016</t>
  </si>
  <si>
    <t>Verkäufe der Ölmühlen von Ölkuchen und Ölschroten 2016 - Vorläufige Zahlen</t>
  </si>
  <si>
    <r>
      <t xml:space="preserve">Jahr </t>
    </r>
    <r>
      <rPr>
        <vertAlign val="superscript"/>
        <sz val="10"/>
        <rFont val="Times New Roman"/>
        <family val="1"/>
      </rPr>
      <t>1)</t>
    </r>
  </si>
  <si>
    <t>Stand: 01.09.2017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</si>
</sst>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
    <numFmt numFmtId="166" formatCode="#,##0;\(#,##0\)"/>
  </numFmts>
  <fonts count="14">
    <font>
      <sz val="11"/>
      <color theme="1"/>
      <name val="Calibri"/>
      <family val="2"/>
      <scheme val="minor"/>
    </font>
    <font>
      <sz val="10"/>
      <name val="Times New Roman"/>
      <family val="1"/>
    </font>
    <font>
      <sz val="9"/>
      <name val="Times New Roman"/>
      <family val="1"/>
    </font>
    <font>
      <sz val="10"/>
      <name val="Univers (WN)"/>
    </font>
    <font>
      <b/>
      <sz val="11"/>
      <name val="Times New Roman"/>
      <family val="1"/>
    </font>
    <font>
      <b/>
      <sz val="10"/>
      <name val="Times New Roman"/>
      <family val="1"/>
    </font>
    <font>
      <sz val="11"/>
      <name val="Times New Roman"/>
      <family val="1"/>
    </font>
    <font>
      <sz val="11"/>
      <color rgb="FF000000"/>
      <name val="Calibri"/>
      <family val="2"/>
      <scheme val="minor"/>
    </font>
    <font>
      <sz val="10"/>
      <color rgb="FF000000"/>
      <name val="Times New Roman"/>
      <family val="1"/>
    </font>
    <font>
      <b/>
      <sz val="10"/>
      <color rgb="FF000000"/>
      <name val="Times New Roman"/>
      <family val="1"/>
    </font>
    <font>
      <sz val="10"/>
      <color rgb="FF000000"/>
      <name val="Arial"/>
      <family val="2"/>
    </font>
    <font>
      <sz val="8"/>
      <name val="Arial"/>
      <family val="2"/>
    </font>
    <font>
      <sz val="10"/>
      <color theme="0"/>
      <name val="Times New Roman"/>
      <family val="1"/>
    </font>
    <font>
      <vertAlign val="superscript"/>
      <sz val="10"/>
      <name val="Times New Roman"/>
      <family val="1"/>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medium">
        <color indexed="64"/>
      </right>
      <top/>
      <bottom/>
      <diagonal/>
    </border>
  </borders>
  <cellStyleXfs count="8">
    <xf numFmtId="0" fontId="0" fillId="0" borderId="0"/>
    <xf numFmtId="0" fontId="3" fillId="0" borderId="0"/>
    <xf numFmtId="0" fontId="7" fillId="2" borderId="23"/>
    <xf numFmtId="166" fontId="8" fillId="3" borderId="24">
      <alignment horizontal="right" vertical="center"/>
    </xf>
    <xf numFmtId="0" fontId="9" fillId="3" borderId="24">
      <alignment vertical="center" wrapText="1"/>
    </xf>
    <xf numFmtId="0" fontId="8" fillId="3" borderId="24">
      <alignment horizontal="left" vertical="center" wrapText="1"/>
    </xf>
    <xf numFmtId="0" fontId="9" fillId="3" borderId="24">
      <alignment horizontal="center" wrapText="1"/>
    </xf>
    <xf numFmtId="0" fontId="10" fillId="0" borderId="0"/>
  </cellStyleXfs>
  <cellXfs count="88">
    <xf numFmtId="0" fontId="0" fillId="0" borderId="0" xfId="0"/>
    <xf numFmtId="0" fontId="1" fillId="0" borderId="0" xfId="0" applyFont="1"/>
    <xf numFmtId="164" fontId="2" fillId="0" borderId="0" xfId="0" applyNumberFormat="1" applyFont="1" applyAlignment="1">
      <alignment horizontal="left" vertical="center"/>
    </xf>
    <xf numFmtId="0" fontId="1" fillId="0" borderId="0" xfId="0" applyFont="1" applyBorder="1"/>
    <xf numFmtId="0" fontId="4" fillId="0" borderId="0" xfId="1" applyFont="1" applyBorder="1" applyAlignment="1">
      <alignment horizontal="centerContinuous" vertical="center"/>
    </xf>
    <xf numFmtId="0" fontId="5" fillId="0" borderId="0" xfId="0" applyFont="1" applyBorder="1" applyAlignment="1">
      <alignment horizontal="centerContinuous" vertical="center"/>
    </xf>
    <xf numFmtId="0" fontId="1" fillId="0" borderId="13" xfId="0" applyFont="1" applyFill="1" applyBorder="1" applyAlignment="1">
      <alignment horizontal="center" vertical="center" wrapText="1"/>
    </xf>
    <xf numFmtId="0" fontId="1" fillId="0" borderId="9" xfId="0"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vertical="top"/>
    </xf>
    <xf numFmtId="0" fontId="1" fillId="0" borderId="6" xfId="0" applyFont="1" applyBorder="1"/>
    <xf numFmtId="0" fontId="5" fillId="0" borderId="6" xfId="0" applyFont="1" applyBorder="1" applyAlignment="1">
      <alignment horizontal="center" vertical="center"/>
    </xf>
    <xf numFmtId="0" fontId="1" fillId="0" borderId="7" xfId="0" applyFont="1" applyBorder="1"/>
    <xf numFmtId="165" fontId="5" fillId="0" borderId="0" xfId="0" applyNumberFormat="1" applyFont="1" applyBorder="1" applyAlignment="1">
      <alignment horizontal="center" vertical="top"/>
    </xf>
    <xf numFmtId="165" fontId="5" fillId="0" borderId="18" xfId="0" applyNumberFormat="1" applyFont="1" applyBorder="1" applyAlignment="1">
      <alignment horizontal="center" vertical="top"/>
    </xf>
    <xf numFmtId="0" fontId="5" fillId="0" borderId="0" xfId="0" applyFont="1" applyBorder="1" applyAlignment="1">
      <alignment horizontal="center" vertical="center"/>
    </xf>
    <xf numFmtId="165" fontId="1" fillId="0" borderId="0" xfId="0" applyNumberFormat="1" applyFont="1" applyBorder="1" applyAlignment="1">
      <alignment horizontal="center" vertical="top"/>
    </xf>
    <xf numFmtId="0" fontId="1" fillId="0" borderId="14" xfId="0" applyFont="1" applyBorder="1"/>
    <xf numFmtId="0" fontId="1" fillId="0" borderId="15" xfId="0" applyFont="1" applyBorder="1"/>
    <xf numFmtId="0" fontId="1" fillId="0" borderId="16" xfId="0" applyFont="1" applyBorder="1"/>
    <xf numFmtId="165" fontId="1" fillId="0" borderId="18" xfId="0" applyNumberFormat="1" applyFont="1" applyBorder="1" applyAlignment="1">
      <alignment horizontal="center" vertical="top"/>
    </xf>
    <xf numFmtId="165" fontId="5" fillId="0" borderId="0" xfId="0" applyNumberFormat="1" applyFont="1" applyAlignment="1">
      <alignment horizontal="center" vertical="top"/>
    </xf>
    <xf numFmtId="165" fontId="1" fillId="0" borderId="0" xfId="0" applyNumberFormat="1" applyFont="1" applyAlignment="1">
      <alignment horizontal="center" vertical="top"/>
    </xf>
    <xf numFmtId="0" fontId="5" fillId="0" borderId="0" xfId="0"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5" fontId="1" fillId="0" borderId="7" xfId="0" applyNumberFormat="1" applyFont="1" applyBorder="1" applyAlignment="1">
      <alignment horizontal="center" vertical="top"/>
    </xf>
    <xf numFmtId="0" fontId="11" fillId="0" borderId="0" xfId="7" applyFont="1" applyAlignment="1">
      <alignment horizontal="right"/>
    </xf>
    <xf numFmtId="0" fontId="11" fillId="0" borderId="0" xfId="0" applyFont="1" applyBorder="1" applyAlignment="1">
      <alignment horizontal="right"/>
    </xf>
    <xf numFmtId="165" fontId="5" fillId="0" borderId="0" xfId="0" applyNumberFormat="1" applyFont="1" applyFill="1" applyBorder="1" applyAlignment="1">
      <alignment horizontal="center" vertical="top"/>
    </xf>
    <xf numFmtId="165" fontId="5" fillId="0" borderId="0" xfId="0" applyNumberFormat="1" applyFont="1" applyFill="1" applyAlignment="1">
      <alignment horizontal="center" vertical="top"/>
    </xf>
    <xf numFmtId="49" fontId="5" fillId="0" borderId="0" xfId="0" applyNumberFormat="1"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25" xfId="0" applyNumberFormat="1" applyFont="1" applyBorder="1" applyAlignment="1">
      <alignment horizontal="center" vertical="top"/>
    </xf>
    <xf numFmtId="165" fontId="1" fillId="0" borderId="0" xfId="0" applyNumberFormat="1" applyFont="1" applyBorder="1"/>
    <xf numFmtId="0" fontId="1" fillId="0" borderId="0" xfId="0" applyFont="1" applyFill="1" applyBorder="1" applyAlignment="1">
      <alignment horizontal="centerContinuous" vertical="top"/>
    </xf>
    <xf numFmtId="0" fontId="1" fillId="0" borderId="0" xfId="0" applyFont="1" applyFill="1" applyBorder="1" applyAlignment="1">
      <alignment horizontal="centerContinuous"/>
    </xf>
    <xf numFmtId="0" fontId="1" fillId="0" borderId="12" xfId="0" applyFont="1" applyFill="1" applyBorder="1" applyAlignment="1">
      <alignment horizontal="centerContinuous"/>
    </xf>
    <xf numFmtId="49" fontId="5"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1" fillId="0" borderId="0" xfId="0" applyNumberFormat="1" applyFont="1" applyFill="1" applyAlignment="1">
      <alignment horizontal="center" vertical="top"/>
    </xf>
    <xf numFmtId="0" fontId="12" fillId="0" borderId="0" xfId="0" applyFont="1" applyBorder="1"/>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165" fontId="12" fillId="0" borderId="0" xfId="0" applyNumberFormat="1" applyFont="1" applyBorder="1" applyAlignment="1">
      <alignment horizontal="left"/>
    </xf>
    <xf numFmtId="165"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49" fontId="1" fillId="0" borderId="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cellXfs>
  <cellStyles count="8">
    <cellStyle name="MSTRStyle.Alle.c1_8443fbf2-8cc5-43bb-bcb1-fc1e4603d140" xfId="2"/>
    <cellStyle name="MSTRStyle.Alle.c12_0560ade3-f151-4fcf-9f06-e5c7f9ae40a5" xfId="3"/>
    <cellStyle name="MSTRStyle.Alle.c2_3a8f1c3c-ebcf-4a7f-8c80-0e2ba3de8a0e" xfId="4"/>
    <cellStyle name="MSTRStyle.Alle.c3_c68ae5ca-6751-4d33-b351-65beba3766f4" xfId="5"/>
    <cellStyle name="MSTRStyle.Alle.c7_2a93530c-a2d9-49b8-a17f-f968257ac0db" xfId="6"/>
    <cellStyle name="Standard" xfId="0" builtinId="0"/>
    <cellStyle name="Standard 3" xfId="7"/>
    <cellStyle name="Standard_F98_S01" xfId="1"/>
  </cellStyles>
  <dxfs count="0"/>
  <tableStyles count="0" defaultTableStyle="TableStyleMedium9" defaultPivotStyle="PivotStyleLight16"/>
  <colors>
    <mruColors>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2017'!$E$35:$P$35</c:f>
              <c:numCache>
                <c:formatCode>0.0</c:formatCode>
                <c:ptCount val="12"/>
                <c:pt idx="0">
                  <c:v>179.37299999999999</c:v>
                </c:pt>
                <c:pt idx="1">
                  <c:v>165.648</c:v>
                </c:pt>
                <c:pt idx="2">
                  <c:v>173.19199999999998</c:v>
                </c:pt>
                <c:pt idx="3">
                  <c:v>156.60399999999998</c:v>
                </c:pt>
                <c:pt idx="4">
                  <c:v>166.04599999999999</c:v>
                </c:pt>
                <c:pt idx="5">
                  <c:v>168.505</c:v>
                </c:pt>
                <c:pt idx="6">
                  <c:v>135.73400000000001</c:v>
                </c:pt>
                <c:pt idx="7">
                  <c:v>#N/A</c:v>
                </c:pt>
                <c:pt idx="8">
                  <c:v>#N/A</c:v>
                </c:pt>
                <c:pt idx="9">
                  <c:v>#N/A</c:v>
                </c:pt>
                <c:pt idx="10">
                  <c:v>#N/A</c:v>
                </c:pt>
                <c:pt idx="11">
                  <c:v>#N/A</c:v>
                </c:pt>
              </c:numCache>
            </c:numRef>
          </c:val>
          <c:smooth val="0"/>
          <c:extLst>
            <c:ext xmlns:c16="http://schemas.microsoft.com/office/drawing/2014/chart" uri="{C3380CC4-5D6E-409C-BE32-E72D297353CC}">
              <c16:uniqueId val="{00000000-5A9B-42D1-A51C-26FB4B36E796}"/>
            </c:ext>
          </c:extLst>
        </c:ser>
        <c:ser>
          <c:idx val="1"/>
          <c:order val="1"/>
          <c:spPr>
            <a:ln w="28575" cap="rnd">
              <a:solidFill>
                <a:srgbClr val="92D050"/>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2017'!$E$36:$P$36</c:f>
              <c:numCache>
                <c:formatCode>0.0</c:formatCode>
                <c:ptCount val="12"/>
                <c:pt idx="0">
                  <c:v>155.08600000000001</c:v>
                </c:pt>
                <c:pt idx="1">
                  <c:v>164.125</c:v>
                </c:pt>
                <c:pt idx="2">
                  <c:v>156.25</c:v>
                </c:pt>
                <c:pt idx="3">
                  <c:v>119.08199999999999</c:v>
                </c:pt>
                <c:pt idx="4">
                  <c:v>152.113</c:v>
                </c:pt>
                <c:pt idx="5">
                  <c:v>164.37099999999998</c:v>
                </c:pt>
                <c:pt idx="6">
                  <c:v>135.89400000000001</c:v>
                </c:pt>
                <c:pt idx="7">
                  <c:v>174.333</c:v>
                </c:pt>
                <c:pt idx="8">
                  <c:v>158.36600000000001</c:v>
                </c:pt>
                <c:pt idx="9">
                  <c:v>161.78400000000002</c:v>
                </c:pt>
                <c:pt idx="10">
                  <c:v>185.37099999999998</c:v>
                </c:pt>
                <c:pt idx="11">
                  <c:v>177.00900000000001</c:v>
                </c:pt>
              </c:numCache>
            </c:numRef>
          </c:val>
          <c:smooth val="0"/>
          <c:extLst>
            <c:ext xmlns:c16="http://schemas.microsoft.com/office/drawing/2014/chart" uri="{C3380CC4-5D6E-409C-BE32-E72D297353CC}">
              <c16:uniqueId val="{00000001-5A9B-42D1-A51C-26FB4B36E796}"/>
            </c:ext>
          </c:extLst>
        </c:ser>
        <c:ser>
          <c:idx val="2"/>
          <c:order val="2"/>
          <c:spPr>
            <a:ln w="28575" cap="rnd">
              <a:solidFill>
                <a:schemeClr val="accent1">
                  <a:lumMod val="75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2017'!$E$37:$P$37</c:f>
              <c:numCache>
                <c:formatCode>0.0</c:formatCode>
                <c:ptCount val="12"/>
                <c:pt idx="0">
                  <c:v>134.767</c:v>
                </c:pt>
                <c:pt idx="1">
                  <c:v>140.13800000000001</c:v>
                </c:pt>
                <c:pt idx="2">
                  <c:v>159.50900000000001</c:v>
                </c:pt>
                <c:pt idx="3">
                  <c:v>142.82599999999999</c:v>
                </c:pt>
                <c:pt idx="4">
                  <c:v>139.85</c:v>
                </c:pt>
                <c:pt idx="5">
                  <c:v>131.75200000000001</c:v>
                </c:pt>
                <c:pt idx="6">
                  <c:v>125.389</c:v>
                </c:pt>
                <c:pt idx="7">
                  <c:v>#N/A</c:v>
                </c:pt>
                <c:pt idx="8">
                  <c:v>#N/A</c:v>
                </c:pt>
                <c:pt idx="9">
                  <c:v>#N/A</c:v>
                </c:pt>
                <c:pt idx="10">
                  <c:v>#N/A</c:v>
                </c:pt>
                <c:pt idx="11">
                  <c:v>#N/A</c:v>
                </c:pt>
              </c:numCache>
            </c:numRef>
          </c:val>
          <c:smooth val="0"/>
          <c:extLst>
            <c:ext xmlns:c16="http://schemas.microsoft.com/office/drawing/2014/chart" uri="{C3380CC4-5D6E-409C-BE32-E72D297353CC}">
              <c16:uniqueId val="{00000002-5A9B-42D1-A51C-26FB4B36E796}"/>
            </c:ext>
          </c:extLst>
        </c:ser>
        <c:ser>
          <c:idx val="3"/>
          <c:order val="3"/>
          <c:spPr>
            <a:ln w="28575" cap="rnd">
              <a:solidFill>
                <a:schemeClr val="tx2">
                  <a:lumMod val="60000"/>
                  <a:lumOff val="40000"/>
                </a:schemeClr>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2017'!$E$38:$P$38</c:f>
              <c:numCache>
                <c:formatCode>0.0</c:formatCode>
                <c:ptCount val="12"/>
                <c:pt idx="0">
                  <c:v>120.30099999999999</c:v>
                </c:pt>
                <c:pt idx="1">
                  <c:v>136.96800000000002</c:v>
                </c:pt>
                <c:pt idx="2">
                  <c:v>145.96700000000001</c:v>
                </c:pt>
                <c:pt idx="3">
                  <c:v>138.964</c:v>
                </c:pt>
                <c:pt idx="4">
                  <c:v>132.191</c:v>
                </c:pt>
                <c:pt idx="5">
                  <c:v>126.99299999999999</c:v>
                </c:pt>
                <c:pt idx="6">
                  <c:v>121.828</c:v>
                </c:pt>
                <c:pt idx="7">
                  <c:v>142.429</c:v>
                </c:pt>
                <c:pt idx="8">
                  <c:v>123.099</c:v>
                </c:pt>
                <c:pt idx="9">
                  <c:v>143.41200000000001</c:v>
                </c:pt>
                <c:pt idx="10">
                  <c:v>138.53</c:v>
                </c:pt>
                <c:pt idx="11">
                  <c:v>139.666</c:v>
                </c:pt>
              </c:numCache>
            </c:numRef>
          </c:val>
          <c:smooth val="0"/>
          <c:extLst>
            <c:ext xmlns:c16="http://schemas.microsoft.com/office/drawing/2014/chart" uri="{C3380CC4-5D6E-409C-BE32-E72D297353CC}">
              <c16:uniqueId val="{00000003-5A9B-42D1-A51C-26FB4B36E796}"/>
            </c:ext>
          </c:extLst>
        </c:ser>
        <c:ser>
          <c:idx val="4"/>
          <c:order val="4"/>
          <c:spPr>
            <a:ln w="28575" cap="rnd">
              <a:solidFill>
                <a:srgbClr val="C00000"/>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2017'!$E$39:$P$39</c:f>
              <c:numCache>
                <c:formatCode>0.0</c:formatCode>
                <c:ptCount val="12"/>
                <c:pt idx="0">
                  <c:v>172.21</c:v>
                </c:pt>
                <c:pt idx="1">
                  <c:v>180.96300000000002</c:v>
                </c:pt>
                <c:pt idx="2">
                  <c:v>200.62</c:v>
                </c:pt>
                <c:pt idx="3">
                  <c:v>156.441</c:v>
                </c:pt>
                <c:pt idx="4">
                  <c:v>172.69399999999999</c:v>
                </c:pt>
                <c:pt idx="5">
                  <c:v>131.72399999999999</c:v>
                </c:pt>
                <c:pt idx="6">
                  <c:v>105.717</c:v>
                </c:pt>
                <c:pt idx="7">
                  <c:v>#N/A</c:v>
                </c:pt>
                <c:pt idx="8">
                  <c:v>#N/A</c:v>
                </c:pt>
                <c:pt idx="9">
                  <c:v>#N/A</c:v>
                </c:pt>
                <c:pt idx="10">
                  <c:v>#N/A</c:v>
                </c:pt>
                <c:pt idx="11">
                  <c:v>#N/A</c:v>
                </c:pt>
              </c:numCache>
            </c:numRef>
          </c:val>
          <c:smooth val="0"/>
          <c:extLst>
            <c:ext xmlns:c16="http://schemas.microsoft.com/office/drawing/2014/chart" uri="{C3380CC4-5D6E-409C-BE32-E72D297353CC}">
              <c16:uniqueId val="{00000004-5A9B-42D1-A51C-26FB4B36E796}"/>
            </c:ext>
          </c:extLst>
        </c:ser>
        <c:ser>
          <c:idx val="5"/>
          <c:order val="5"/>
          <c:spPr>
            <a:ln w="28575" cap="rnd">
              <a:solidFill>
                <a:schemeClr val="accent6"/>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2017'!$E$40:$P$40</c:f>
              <c:numCache>
                <c:formatCode>0.0</c:formatCode>
                <c:ptCount val="12"/>
                <c:pt idx="0">
                  <c:v>202.654</c:v>
                </c:pt>
                <c:pt idx="1">
                  <c:v>178.59900000000002</c:v>
                </c:pt>
                <c:pt idx="2">
                  <c:v>172.88800000000001</c:v>
                </c:pt>
                <c:pt idx="3">
                  <c:v>150.49799999999999</c:v>
                </c:pt>
                <c:pt idx="4">
                  <c:v>163.98499999999999</c:v>
                </c:pt>
                <c:pt idx="5">
                  <c:v>138.68600000000001</c:v>
                </c:pt>
                <c:pt idx="6">
                  <c:v>170.39099999999999</c:v>
                </c:pt>
                <c:pt idx="7">
                  <c:v>202.435</c:v>
                </c:pt>
                <c:pt idx="8">
                  <c:v>193.78900000000002</c:v>
                </c:pt>
                <c:pt idx="9">
                  <c:v>185.82599999999999</c:v>
                </c:pt>
                <c:pt idx="10">
                  <c:v>170.62800000000001</c:v>
                </c:pt>
                <c:pt idx="11">
                  <c:v>219.614</c:v>
                </c:pt>
              </c:numCache>
            </c:numRef>
          </c:val>
          <c:smooth val="0"/>
          <c:extLst>
            <c:ext xmlns:c16="http://schemas.microsoft.com/office/drawing/2014/chart" uri="{C3380CC4-5D6E-409C-BE32-E72D297353CC}">
              <c16:uniqueId val="{00000005-5A9B-42D1-A51C-26FB4B36E796}"/>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55564</xdr:colOff>
      <xdr:row>26</xdr:row>
      <xdr:rowOff>66676</xdr:rowOff>
    </xdr:from>
    <xdr:ext cx="10064750" cy="354011"/>
    <xdr:sp macro="" textlink="">
      <xdr:nvSpPr>
        <xdr:cNvPr id="2" name="Text Box 2"/>
        <xdr:cNvSpPr txBox="1">
          <a:spLocks noChangeArrowheads="1"/>
        </xdr:cNvSpPr>
      </xdr:nvSpPr>
      <xdr:spPr bwMode="auto">
        <a:xfrm>
          <a:off x="817564" y="5019676"/>
          <a:ext cx="1006475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45244</xdr:colOff>
      <xdr:row>0</xdr:row>
      <xdr:rowOff>0</xdr:rowOff>
    </xdr:from>
    <xdr:ext cx="2057400" cy="936625"/>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07244" y="0"/>
          <a:ext cx="2057400" cy="936625"/>
        </a:xfrm>
        <a:prstGeom prst="rect">
          <a:avLst/>
        </a:prstGeom>
        <a:noFill/>
        <a:ln w="9525">
          <a:noFill/>
          <a:miter lim="800000"/>
          <a:headEnd/>
          <a:tailEnd/>
        </a:ln>
      </xdr:spPr>
    </xdr:pic>
    <xdr:clientData/>
  </xdr:oneCellAnchor>
  <xdr:oneCellAnchor>
    <xdr:from>
      <xdr:col>2</xdr:col>
      <xdr:colOff>349067</xdr:colOff>
      <xdr:row>0</xdr:row>
      <xdr:rowOff>103187</xdr:rowOff>
    </xdr:from>
    <xdr:ext cx="1758462" cy="815487"/>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067" y="103187"/>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680244</xdr:colOff>
      <xdr:row>0</xdr:row>
      <xdr:rowOff>103187</xdr:rowOff>
    </xdr:from>
    <xdr:ext cx="1326173" cy="815487"/>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244" y="103187"/>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1293813</xdr:colOff>
      <xdr:row>0</xdr:row>
      <xdr:rowOff>142875</xdr:rowOff>
    </xdr:from>
    <xdr:ext cx="1492250" cy="442677"/>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79813" y="142875"/>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13239"/>
          <a:ext cx="9961561"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484187</xdr:colOff>
      <xdr:row>30</xdr:row>
      <xdr:rowOff>134937</xdr:rowOff>
    </xdr:from>
    <xdr:to>
      <xdr:col>16</xdr:col>
      <xdr:colOff>119062</xdr:colOff>
      <xdr:row>56</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0.08746</cdr:x>
      <cdr:y>0.21806</cdr:y>
    </cdr:from>
    <cdr:to>
      <cdr:x>0.28917</cdr:x>
      <cdr:y>0.29207</cdr:y>
    </cdr:to>
    <cdr:sp macro="" textlink="">
      <cdr:nvSpPr>
        <cdr:cNvPr id="4" name="Textfeld 19"/>
        <cdr:cNvSpPr txBox="1"/>
      </cdr:nvSpPr>
      <cdr:spPr>
        <a:xfrm xmlns:a="http://schemas.openxmlformats.org/drawingml/2006/main">
          <a:off x="487362" y="785800"/>
          <a:ext cx="1123948"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0.09307</cdr:x>
      <cdr:y>0.49672</cdr:y>
    </cdr:from>
    <cdr:to>
      <cdr:x>0.22383</cdr:x>
      <cdr:y>0.57073</cdr:y>
    </cdr:to>
    <cdr:sp macro="" textlink="">
      <cdr:nvSpPr>
        <cdr:cNvPr id="5" name="Textfeld 19"/>
        <cdr:cNvSpPr txBox="1"/>
      </cdr:nvSpPr>
      <cdr:spPr>
        <a:xfrm xmlns:a="http://schemas.openxmlformats.org/drawingml/2006/main">
          <a:off x="712863" y="2018689"/>
          <a:ext cx="1001638" cy="300773"/>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0.09315</cdr:x>
      <cdr:y>0.73036</cdr:y>
    </cdr:from>
    <cdr:to>
      <cdr:x>0.2342</cdr:x>
      <cdr:y>0.79731</cdr:y>
    </cdr:to>
    <cdr:sp macro="" textlink="">
      <cdr:nvSpPr>
        <cdr:cNvPr id="6" name="Textfeld 19"/>
        <cdr:cNvSpPr txBox="1"/>
      </cdr:nvSpPr>
      <cdr:spPr>
        <a:xfrm xmlns:a="http://schemas.openxmlformats.org/drawingml/2006/main">
          <a:off x="713484" y="2968169"/>
          <a:ext cx="1080391" cy="272113"/>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0.91708</cdr:x>
      <cdr:y>0.12523</cdr:y>
    </cdr:from>
    <cdr:to>
      <cdr:x>0.98549</cdr:x>
      <cdr:y>0.19975</cdr:y>
    </cdr:to>
    <cdr:sp macro="" textlink="">
      <cdr:nvSpPr>
        <cdr:cNvPr id="7" name="Textfeld 9"/>
        <cdr:cNvSpPr txBox="1"/>
      </cdr:nvSpPr>
      <cdr:spPr>
        <a:xfrm xmlns:a="http://schemas.openxmlformats.org/drawingml/2006/main">
          <a:off x="7024523" y="508923"/>
          <a:ext cx="524040"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0.90257</cdr:x>
      <cdr:y>0.41938</cdr:y>
    </cdr:from>
    <cdr:to>
      <cdr:x>1</cdr:x>
      <cdr:y>0.49391</cdr:y>
    </cdr:to>
    <cdr:sp macro="" textlink="">
      <cdr:nvSpPr>
        <cdr:cNvPr id="8" name="Textfeld 9"/>
        <cdr:cNvSpPr txBox="1"/>
      </cdr:nvSpPr>
      <cdr:spPr>
        <a:xfrm xmlns:a="http://schemas.openxmlformats.org/drawingml/2006/main">
          <a:off x="5817284" y="1511299"/>
          <a:ext cx="627967"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0.90257</cdr:x>
      <cdr:y>0.62203</cdr:y>
    </cdr:from>
    <cdr:to>
      <cdr:x>1</cdr:x>
      <cdr:y>0.69655</cdr:y>
    </cdr:to>
    <cdr:sp macro="" textlink="">
      <cdr:nvSpPr>
        <cdr:cNvPr id="9" name="Textfeld 9"/>
        <cdr:cNvSpPr txBox="1"/>
      </cdr:nvSpPr>
      <cdr:spPr>
        <a:xfrm xmlns:a="http://schemas.openxmlformats.org/drawingml/2006/main">
          <a:off x="5817284" y="2241549"/>
          <a:ext cx="627967"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0.48621</cdr:x>
      <cdr:y>0.40347</cdr:y>
    </cdr:from>
    <cdr:to>
      <cdr:x>0.56824</cdr:x>
      <cdr:y>0.47799</cdr:y>
    </cdr:to>
    <cdr:sp macro="" textlink="">
      <cdr:nvSpPr>
        <cdr:cNvPr id="10" name="Textfeld 9"/>
        <cdr:cNvSpPr txBox="1"/>
      </cdr:nvSpPr>
      <cdr:spPr>
        <a:xfrm xmlns:a="http://schemas.openxmlformats.org/drawingml/2006/main">
          <a:off x="3724225" y="1639686"/>
          <a:ext cx="628353"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0.49202</cdr:x>
      <cdr:y>0.61542</cdr:y>
    </cdr:from>
    <cdr:to>
      <cdr:x>0.58945</cdr:x>
      <cdr:y>0.68994</cdr:y>
    </cdr:to>
    <cdr:sp macro="" textlink="">
      <cdr:nvSpPr>
        <cdr:cNvPr id="11" name="Textfeld 9"/>
        <cdr:cNvSpPr txBox="1"/>
      </cdr:nvSpPr>
      <cdr:spPr>
        <a:xfrm xmlns:a="http://schemas.openxmlformats.org/drawingml/2006/main">
          <a:off x="2741613" y="2217738"/>
          <a:ext cx="542897"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0.47514</cdr:x>
      <cdr:y>0.68324</cdr:y>
    </cdr:from>
    <cdr:to>
      <cdr:x>0.57257</cdr:x>
      <cdr:y>0.75777</cdr:y>
    </cdr:to>
    <cdr:sp macro="" textlink="">
      <cdr:nvSpPr>
        <cdr:cNvPr id="12" name="Textfeld 9"/>
        <cdr:cNvSpPr txBox="1"/>
      </cdr:nvSpPr>
      <cdr:spPr>
        <a:xfrm xmlns:a="http://schemas.openxmlformats.org/drawingml/2006/main">
          <a:off x="3639395" y="2776707"/>
          <a:ext cx="746291" cy="302863"/>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zoomScale="120" zoomScaleNormal="120" workbookViewId="0">
      <selection activeCell="M3" sqref="M3"/>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28</v>
      </c>
      <c r="I7" s="4"/>
    </row>
    <row r="8" spans="2:18">
      <c r="H8" s="5" t="s">
        <v>0</v>
      </c>
      <c r="I8" s="5"/>
    </row>
    <row r="9" spans="2:18">
      <c r="B9" s="1" t="s">
        <v>24</v>
      </c>
    </row>
    <row r="10" spans="2:18" ht="13.5" thickBot="1"/>
    <row r="11" spans="2:18" ht="12.75" customHeight="1">
      <c r="B11" s="69" t="s">
        <v>1</v>
      </c>
      <c r="C11" s="70"/>
      <c r="D11" s="71"/>
      <c r="E11" s="67" t="s">
        <v>2</v>
      </c>
      <c r="F11" s="67" t="s">
        <v>3</v>
      </c>
      <c r="G11" s="67" t="s">
        <v>4</v>
      </c>
      <c r="H11" s="67" t="s">
        <v>5</v>
      </c>
      <c r="I11" s="67" t="s">
        <v>6</v>
      </c>
      <c r="J11" s="57" t="s">
        <v>7</v>
      </c>
      <c r="K11" s="67" t="s">
        <v>8</v>
      </c>
      <c r="L11" s="67" t="s">
        <v>9</v>
      </c>
      <c r="M11" s="67" t="s">
        <v>10</v>
      </c>
      <c r="N11" s="67" t="s">
        <v>11</v>
      </c>
      <c r="O11" s="67" t="s">
        <v>12</v>
      </c>
      <c r="P11" s="57" t="s">
        <v>13</v>
      </c>
      <c r="Q11" s="57" t="s">
        <v>14</v>
      </c>
      <c r="R11" s="59" t="s">
        <v>27</v>
      </c>
    </row>
    <row r="12" spans="2:18">
      <c r="B12" s="72"/>
      <c r="C12" s="73"/>
      <c r="D12" s="74"/>
      <c r="E12" s="68"/>
      <c r="F12" s="68"/>
      <c r="G12" s="68"/>
      <c r="H12" s="68"/>
      <c r="I12" s="68"/>
      <c r="J12" s="58"/>
      <c r="K12" s="68"/>
      <c r="L12" s="68"/>
      <c r="M12" s="68"/>
      <c r="N12" s="68"/>
      <c r="O12" s="68"/>
      <c r="P12" s="58"/>
      <c r="Q12" s="58"/>
      <c r="R12" s="60"/>
    </row>
    <row r="13" spans="2:18" ht="15" customHeight="1">
      <c r="B13" s="72"/>
      <c r="C13" s="73"/>
      <c r="D13" s="74"/>
      <c r="E13" s="61" t="s">
        <v>15</v>
      </c>
      <c r="F13" s="62"/>
      <c r="G13" s="62"/>
      <c r="H13" s="62"/>
      <c r="I13" s="62"/>
      <c r="J13" s="62"/>
      <c r="K13" s="62"/>
      <c r="L13" s="62"/>
      <c r="M13" s="62"/>
      <c r="N13" s="62"/>
      <c r="O13" s="62"/>
      <c r="P13" s="62"/>
      <c r="Q13" s="63"/>
      <c r="R13" s="6"/>
    </row>
    <row r="14" spans="2:18" ht="15">
      <c r="B14" s="75"/>
      <c r="C14" s="76"/>
      <c r="D14" s="77"/>
      <c r="E14" s="64" t="s">
        <v>16</v>
      </c>
      <c r="F14" s="65"/>
      <c r="G14" s="65"/>
      <c r="H14" s="65"/>
      <c r="I14" s="65"/>
      <c r="J14" s="65"/>
      <c r="K14" s="65"/>
      <c r="L14" s="65"/>
      <c r="M14" s="65"/>
      <c r="N14" s="65"/>
      <c r="O14" s="65"/>
      <c r="P14" s="65"/>
      <c r="Q14" s="66"/>
      <c r="R14" s="7"/>
    </row>
    <row r="15" spans="2:18">
      <c r="B15" s="39"/>
      <c r="C15" s="40"/>
      <c r="D15" s="41"/>
      <c r="E15" s="11"/>
      <c r="F15" s="12"/>
      <c r="G15" s="12"/>
      <c r="H15" s="12"/>
      <c r="I15" s="12"/>
      <c r="J15" s="12"/>
      <c r="K15" s="12"/>
      <c r="L15" s="12"/>
      <c r="M15" s="12"/>
      <c r="N15" s="12"/>
      <c r="O15" s="12"/>
      <c r="P15" s="12"/>
      <c r="Q15" s="13"/>
      <c r="R15" s="14"/>
    </row>
    <row r="16" spans="2:18">
      <c r="B16" s="15"/>
      <c r="C16" s="16" t="s">
        <v>17</v>
      </c>
      <c r="D16" s="17"/>
      <c r="E16" s="18">
        <v>150.38300000000001</v>
      </c>
      <c r="F16" s="18">
        <v>159.011</v>
      </c>
      <c r="G16" s="18">
        <v>150.71799999999999</v>
      </c>
      <c r="H16" s="18">
        <v>113.28</v>
      </c>
      <c r="I16" s="18">
        <v>146.58500000000001</v>
      </c>
      <c r="J16" s="18">
        <v>158.98599999999999</v>
      </c>
      <c r="K16" s="18">
        <v>129.75200000000001</v>
      </c>
      <c r="L16" s="18">
        <v>169.31700000000001</v>
      </c>
      <c r="M16" s="18">
        <v>152.95500000000001</v>
      </c>
      <c r="N16" s="18">
        <v>156.74100000000001</v>
      </c>
      <c r="O16" s="36">
        <v>180.57499999999999</v>
      </c>
      <c r="P16" s="18">
        <v>172.161</v>
      </c>
      <c r="Q16" s="38" t="s">
        <v>26</v>
      </c>
      <c r="R16" s="19">
        <v>1840.4639999999999</v>
      </c>
    </row>
    <row r="17" spans="2:18">
      <c r="B17" s="15"/>
      <c r="C17" s="20"/>
      <c r="D17" s="17"/>
      <c r="E17" s="21">
        <v>4.7030000000000003</v>
      </c>
      <c r="F17" s="21">
        <v>5.1139999999999999</v>
      </c>
      <c r="G17" s="21">
        <v>5.532</v>
      </c>
      <c r="H17" s="21">
        <v>5.8019999999999996</v>
      </c>
      <c r="I17" s="21">
        <v>5.5279999999999996</v>
      </c>
      <c r="J17" s="21">
        <v>5.3849999999999998</v>
      </c>
      <c r="K17" s="21">
        <v>6.1420000000000003</v>
      </c>
      <c r="L17" s="21">
        <v>5.016</v>
      </c>
      <c r="M17" s="21">
        <v>5.4109999999999996</v>
      </c>
      <c r="N17" s="21">
        <v>5.0430000000000001</v>
      </c>
      <c r="O17" s="21">
        <v>4.7960000000000003</v>
      </c>
      <c r="P17" s="21">
        <v>4.8479999999999999</v>
      </c>
      <c r="Q17" s="21">
        <v>22.745000000000001</v>
      </c>
      <c r="R17" s="25">
        <v>86.078000000000003</v>
      </c>
    </row>
    <row r="18" spans="2:18">
      <c r="B18" s="22"/>
      <c r="C18" s="23"/>
      <c r="D18" s="24"/>
      <c r="E18" s="21"/>
      <c r="F18" s="21"/>
      <c r="G18" s="21"/>
      <c r="H18" s="21"/>
      <c r="I18" s="21"/>
      <c r="J18" s="21"/>
      <c r="K18" s="21"/>
      <c r="L18" s="21"/>
      <c r="M18" s="21"/>
      <c r="N18" s="21"/>
      <c r="O18" s="21"/>
      <c r="P18" s="21"/>
      <c r="Q18" s="21"/>
      <c r="R18" s="25"/>
    </row>
    <row r="19" spans="2:18">
      <c r="B19" s="15"/>
      <c r="C19" s="3"/>
      <c r="D19" s="17"/>
      <c r="E19" s="21"/>
      <c r="F19" s="21"/>
      <c r="G19" s="21"/>
      <c r="H19" s="21"/>
      <c r="I19" s="21"/>
      <c r="J19" s="21"/>
      <c r="K19" s="21"/>
      <c r="L19" s="21"/>
      <c r="M19" s="21"/>
      <c r="N19" s="21"/>
      <c r="O19" s="21"/>
      <c r="P19" s="21"/>
      <c r="Q19" s="21"/>
      <c r="R19" s="25"/>
    </row>
    <row r="20" spans="2:18">
      <c r="B20" s="15"/>
      <c r="C20" s="16" t="s">
        <v>18</v>
      </c>
      <c r="D20" s="17"/>
      <c r="E20" s="26">
        <v>89.144999999999996</v>
      </c>
      <c r="F20" s="26">
        <v>104.06</v>
      </c>
      <c r="G20" s="26">
        <v>112.313</v>
      </c>
      <c r="H20" s="26">
        <v>110.673</v>
      </c>
      <c r="I20" s="26">
        <v>104.97499999999999</v>
      </c>
      <c r="J20" s="26">
        <v>97.727000000000004</v>
      </c>
      <c r="K20" s="26">
        <v>97.346999999999994</v>
      </c>
      <c r="L20" s="26">
        <v>114.604</v>
      </c>
      <c r="M20" s="26">
        <v>94.227000000000004</v>
      </c>
      <c r="N20" s="37">
        <v>116.48</v>
      </c>
      <c r="O20" s="26">
        <v>109.015</v>
      </c>
      <c r="P20" s="26">
        <v>109.241</v>
      </c>
      <c r="Q20" s="26" t="s">
        <v>26</v>
      </c>
      <c r="R20" s="19">
        <v>1259.807</v>
      </c>
    </row>
    <row r="21" spans="2:18">
      <c r="B21" s="15"/>
      <c r="C21" s="20"/>
      <c r="D21" s="17"/>
      <c r="E21" s="27">
        <v>31.155999999999999</v>
      </c>
      <c r="F21" s="27">
        <v>32.908000000000001</v>
      </c>
      <c r="G21" s="27">
        <v>33.654000000000003</v>
      </c>
      <c r="H21" s="27">
        <v>28.291</v>
      </c>
      <c r="I21" s="27">
        <v>27.216000000000001</v>
      </c>
      <c r="J21" s="27">
        <v>29.265999999999998</v>
      </c>
      <c r="K21" s="27">
        <v>24.481000000000002</v>
      </c>
      <c r="L21" s="27">
        <v>27.824999999999999</v>
      </c>
      <c r="M21" s="27">
        <v>28.872</v>
      </c>
      <c r="N21" s="27">
        <v>26.931999999999999</v>
      </c>
      <c r="O21" s="27">
        <v>29.515000000000001</v>
      </c>
      <c r="P21" s="27">
        <v>30.425000000000001</v>
      </c>
      <c r="Q21" s="27">
        <v>12.712</v>
      </c>
      <c r="R21" s="25">
        <v>363.33799999999997</v>
      </c>
    </row>
    <row r="22" spans="2:18">
      <c r="B22" s="22"/>
      <c r="C22" s="23"/>
      <c r="D22" s="24"/>
      <c r="E22" s="21"/>
      <c r="F22" s="21"/>
      <c r="G22" s="21"/>
      <c r="H22" s="21"/>
      <c r="I22" s="21"/>
      <c r="J22" s="21"/>
      <c r="K22" s="21"/>
      <c r="L22" s="21"/>
      <c r="M22" s="21"/>
      <c r="N22" s="21"/>
      <c r="O22" s="21"/>
      <c r="P22" s="21"/>
      <c r="Q22" s="21"/>
      <c r="R22" s="25"/>
    </row>
    <row r="23" spans="2:18">
      <c r="B23" s="15"/>
      <c r="C23" s="3"/>
      <c r="D23" s="17"/>
      <c r="E23" s="21"/>
      <c r="F23" s="21"/>
      <c r="G23" s="21"/>
      <c r="H23" s="21"/>
      <c r="I23" s="21"/>
      <c r="J23" s="21"/>
      <c r="K23" s="21"/>
      <c r="L23" s="21"/>
      <c r="M23" s="21"/>
      <c r="N23" s="21"/>
      <c r="O23" s="21"/>
      <c r="P23" s="21"/>
      <c r="Q23" s="21"/>
      <c r="R23" s="25"/>
    </row>
    <row r="24" spans="2:18">
      <c r="B24" s="15"/>
      <c r="C24" s="28" t="s">
        <v>19</v>
      </c>
      <c r="D24" s="17"/>
      <c r="E24" s="18">
        <v>193.637</v>
      </c>
      <c r="F24" s="18">
        <v>167.95400000000001</v>
      </c>
      <c r="G24" s="18">
        <v>162.11600000000001</v>
      </c>
      <c r="H24" s="18">
        <v>140.72999999999999</v>
      </c>
      <c r="I24" s="18">
        <v>153.66</v>
      </c>
      <c r="J24" s="18">
        <v>127.711</v>
      </c>
      <c r="K24" s="18">
        <v>160.89699999999999</v>
      </c>
      <c r="L24" s="18">
        <v>192.02199999999999</v>
      </c>
      <c r="M24" s="18">
        <v>185.626</v>
      </c>
      <c r="N24" s="18">
        <v>176.88800000000001</v>
      </c>
      <c r="O24" s="18">
        <v>160.79300000000001</v>
      </c>
      <c r="P24" s="36">
        <v>208.58199999999999</v>
      </c>
      <c r="Q24" s="18" t="s">
        <v>26</v>
      </c>
      <c r="R24" s="19">
        <v>2030.6159999999995</v>
      </c>
    </row>
    <row r="25" spans="2:18">
      <c r="B25" s="15"/>
      <c r="C25" s="28"/>
      <c r="D25" s="17"/>
      <c r="E25" s="21">
        <v>9.0169999999999995</v>
      </c>
      <c r="F25" s="21">
        <v>10.645</v>
      </c>
      <c r="G25" s="21">
        <v>10.772</v>
      </c>
      <c r="H25" s="21">
        <v>9.7680000000000007</v>
      </c>
      <c r="I25" s="21">
        <v>10.324999999999999</v>
      </c>
      <c r="J25" s="21">
        <v>10.975</v>
      </c>
      <c r="K25" s="21">
        <v>9.4939999999999998</v>
      </c>
      <c r="L25" s="21">
        <v>10.413</v>
      </c>
      <c r="M25" s="21">
        <v>8.1630000000000003</v>
      </c>
      <c r="N25" s="21">
        <v>8.9380000000000006</v>
      </c>
      <c r="O25" s="21">
        <v>9.8350000000000009</v>
      </c>
      <c r="P25" s="21">
        <v>11.032</v>
      </c>
      <c r="Q25" s="33">
        <v>1.9590000000000001</v>
      </c>
      <c r="R25" s="42">
        <v>121.38600000000001</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25</v>
      </c>
    </row>
    <row r="31" spans="2:18">
      <c r="B31" s="3"/>
      <c r="C31" s="3"/>
      <c r="D31" s="3"/>
      <c r="E31" s="3"/>
      <c r="F31" s="3"/>
      <c r="G31" s="3"/>
      <c r="H31" s="3"/>
      <c r="I31" s="3"/>
      <c r="J31" s="3"/>
      <c r="K31" s="3"/>
      <c r="L31" s="3"/>
      <c r="M31" s="3"/>
      <c r="N31" s="3"/>
      <c r="O31" s="3"/>
      <c r="P31" s="3"/>
      <c r="Q31" s="3"/>
    </row>
    <row r="32" spans="2:18">
      <c r="B32" s="3"/>
      <c r="C32" s="3"/>
      <c r="D32" s="3"/>
      <c r="E32" s="3"/>
      <c r="F32" s="3"/>
      <c r="G32" s="3"/>
      <c r="H32" s="3"/>
      <c r="I32" s="3"/>
      <c r="J32" s="3"/>
      <c r="K32" s="3"/>
      <c r="L32" s="3"/>
      <c r="M32" s="3"/>
      <c r="N32" s="3"/>
      <c r="O32" s="3"/>
      <c r="P32" s="3"/>
      <c r="Q32" s="3"/>
      <c r="R32" s="3"/>
    </row>
    <row r="33" spans="2:18">
      <c r="B33" s="3"/>
      <c r="C33" s="3"/>
      <c r="D33" s="3"/>
      <c r="E33" s="3"/>
      <c r="F33" s="3"/>
      <c r="G33" s="3"/>
      <c r="H33" s="3"/>
      <c r="I33" s="3"/>
      <c r="J33" s="3"/>
      <c r="K33" s="3"/>
      <c r="L33" s="3"/>
      <c r="M33" s="3"/>
      <c r="N33" s="3"/>
      <c r="O33" s="3"/>
      <c r="P33" s="3"/>
      <c r="Q33" s="3"/>
      <c r="R33" s="3"/>
    </row>
    <row r="34" spans="2:18">
      <c r="B34" s="3"/>
      <c r="C34" s="3"/>
      <c r="D34" s="3"/>
      <c r="E34" s="3"/>
      <c r="F34" s="3"/>
      <c r="G34" s="3"/>
      <c r="H34" s="3"/>
      <c r="I34" s="3"/>
      <c r="J34" s="3"/>
      <c r="K34" s="3"/>
      <c r="L34" s="3"/>
      <c r="M34" s="3"/>
      <c r="N34" s="3"/>
      <c r="O34" s="3"/>
      <c r="P34" s="3"/>
      <c r="Q34" s="3"/>
      <c r="R34" s="3"/>
    </row>
    <row r="35" spans="2:18">
      <c r="B35" s="3"/>
      <c r="C35" s="3"/>
      <c r="D35" s="3"/>
      <c r="E35" s="3"/>
      <c r="F35" s="3"/>
      <c r="G35" s="3"/>
      <c r="H35" s="3"/>
      <c r="I35" s="3"/>
      <c r="J35" s="3"/>
      <c r="K35" s="3"/>
      <c r="L35" s="3"/>
      <c r="M35" s="3"/>
      <c r="N35" s="3"/>
      <c r="O35" s="3"/>
      <c r="P35" s="3"/>
      <c r="Q35" s="3"/>
      <c r="R35" s="3"/>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abSelected="1" zoomScale="120" zoomScaleNormal="120" workbookViewId="0">
      <selection activeCell="S38" sqref="S38"/>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21</v>
      </c>
      <c r="I7" s="4"/>
    </row>
    <row r="8" spans="2:18">
      <c r="H8" s="5" t="s">
        <v>0</v>
      </c>
      <c r="I8" s="5"/>
    </row>
    <row r="9" spans="2:18">
      <c r="B9" s="1" t="s">
        <v>30</v>
      </c>
    </row>
    <row r="10" spans="2:18" ht="13.5" thickBot="1"/>
    <row r="11" spans="2:18" ht="12.75" customHeight="1">
      <c r="B11" s="69" t="s">
        <v>1</v>
      </c>
      <c r="C11" s="70"/>
      <c r="D11" s="71"/>
      <c r="E11" s="86" t="s">
        <v>2</v>
      </c>
      <c r="F11" s="86" t="s">
        <v>3</v>
      </c>
      <c r="G11" s="86" t="s">
        <v>4</v>
      </c>
      <c r="H11" s="86" t="s">
        <v>5</v>
      </c>
      <c r="I11" s="86" t="s">
        <v>6</v>
      </c>
      <c r="J11" s="78" t="s">
        <v>7</v>
      </c>
      <c r="K11" s="86" t="s">
        <v>8</v>
      </c>
      <c r="L11" s="86" t="s">
        <v>9</v>
      </c>
      <c r="M11" s="86" t="s">
        <v>10</v>
      </c>
      <c r="N11" s="86" t="s">
        <v>11</v>
      </c>
      <c r="O11" s="86" t="s">
        <v>12</v>
      </c>
      <c r="P11" s="78" t="s">
        <v>13</v>
      </c>
      <c r="Q11" s="78" t="s">
        <v>29</v>
      </c>
      <c r="R11" s="59" t="s">
        <v>22</v>
      </c>
    </row>
    <row r="12" spans="2:18">
      <c r="B12" s="72"/>
      <c r="C12" s="73"/>
      <c r="D12" s="74"/>
      <c r="E12" s="87"/>
      <c r="F12" s="87"/>
      <c r="G12" s="87"/>
      <c r="H12" s="87"/>
      <c r="I12" s="87"/>
      <c r="J12" s="79"/>
      <c r="K12" s="87"/>
      <c r="L12" s="87"/>
      <c r="M12" s="87"/>
      <c r="N12" s="87"/>
      <c r="O12" s="87"/>
      <c r="P12" s="79"/>
      <c r="Q12" s="79"/>
      <c r="R12" s="60"/>
    </row>
    <row r="13" spans="2:18" ht="15" customHeight="1">
      <c r="B13" s="72"/>
      <c r="C13" s="73"/>
      <c r="D13" s="74"/>
      <c r="E13" s="80" t="s">
        <v>15</v>
      </c>
      <c r="F13" s="81"/>
      <c r="G13" s="81"/>
      <c r="H13" s="81"/>
      <c r="I13" s="81"/>
      <c r="J13" s="81"/>
      <c r="K13" s="81"/>
      <c r="L13" s="81"/>
      <c r="M13" s="81"/>
      <c r="N13" s="81"/>
      <c r="O13" s="81"/>
      <c r="P13" s="81"/>
      <c r="Q13" s="82"/>
      <c r="R13" s="6"/>
    </row>
    <row r="14" spans="2:18" ht="15">
      <c r="B14" s="75"/>
      <c r="C14" s="76"/>
      <c r="D14" s="77"/>
      <c r="E14" s="83" t="s">
        <v>16</v>
      </c>
      <c r="F14" s="84"/>
      <c r="G14" s="84"/>
      <c r="H14" s="84"/>
      <c r="I14" s="84"/>
      <c r="J14" s="84"/>
      <c r="K14" s="84"/>
      <c r="L14" s="84"/>
      <c r="M14" s="84"/>
      <c r="N14" s="84"/>
      <c r="O14" s="84"/>
      <c r="P14" s="84"/>
      <c r="Q14" s="85"/>
      <c r="R14" s="7"/>
    </row>
    <row r="15" spans="2:18">
      <c r="B15" s="8"/>
      <c r="C15" s="9"/>
      <c r="D15" s="10"/>
      <c r="E15" s="44"/>
      <c r="F15" s="45"/>
      <c r="G15" s="45"/>
      <c r="H15" s="45"/>
      <c r="I15" s="45"/>
      <c r="J15" s="45"/>
      <c r="K15" s="45"/>
      <c r="L15" s="45"/>
      <c r="M15" s="45"/>
      <c r="N15" s="45"/>
      <c r="O15" s="45"/>
      <c r="P15" s="45"/>
      <c r="Q15" s="46"/>
      <c r="R15" s="14"/>
    </row>
    <row r="16" spans="2:18">
      <c r="B16" s="15"/>
      <c r="C16" s="16" t="s">
        <v>17</v>
      </c>
      <c r="D16" s="17"/>
      <c r="E16" s="36">
        <v>173.37299999999999</v>
      </c>
      <c r="F16" s="36">
        <v>161.37</v>
      </c>
      <c r="G16" s="36">
        <v>169.17699999999999</v>
      </c>
      <c r="H16" s="36">
        <v>152.41499999999999</v>
      </c>
      <c r="I16" s="36">
        <v>160.881</v>
      </c>
      <c r="J16" s="36">
        <v>163.75700000000001</v>
      </c>
      <c r="K16" s="36">
        <v>131.11600000000001</v>
      </c>
      <c r="L16" s="36"/>
      <c r="M16" s="36"/>
      <c r="N16" s="36"/>
      <c r="O16" s="36"/>
      <c r="P16" s="36"/>
      <c r="Q16" s="47"/>
      <c r="R16" s="55">
        <v>1112.0889999999999</v>
      </c>
    </row>
    <row r="17" spans="2:18">
      <c r="B17" s="15"/>
      <c r="C17" s="20"/>
      <c r="D17" s="17"/>
      <c r="E17" s="48">
        <v>6</v>
      </c>
      <c r="F17" s="48">
        <v>4.2779999999999996</v>
      </c>
      <c r="G17" s="48">
        <v>4.0149999999999997</v>
      </c>
      <c r="H17" s="48">
        <v>4.1890000000000001</v>
      </c>
      <c r="I17" s="48">
        <v>5.165</v>
      </c>
      <c r="J17" s="48">
        <v>4.7480000000000002</v>
      </c>
      <c r="K17" s="48">
        <v>4.6180000000000003</v>
      </c>
      <c r="L17" s="48"/>
      <c r="M17" s="48"/>
      <c r="N17" s="48"/>
      <c r="O17" s="48"/>
      <c r="P17" s="48"/>
      <c r="Q17" s="48"/>
      <c r="R17" s="56">
        <v>33.012999999999998</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108.126</v>
      </c>
      <c r="F20" s="37">
        <v>113.873</v>
      </c>
      <c r="G20" s="37">
        <v>128.405</v>
      </c>
      <c r="H20" s="37">
        <v>114.684</v>
      </c>
      <c r="I20" s="37">
        <v>111.17400000000001</v>
      </c>
      <c r="J20" s="37">
        <v>106.41500000000001</v>
      </c>
      <c r="K20" s="37">
        <v>102.919</v>
      </c>
      <c r="L20" s="37"/>
      <c r="M20" s="37"/>
      <c r="N20" s="37"/>
      <c r="O20" s="37"/>
      <c r="P20" s="37"/>
      <c r="Q20" s="37"/>
      <c r="R20" s="55">
        <v>785.59599999999989</v>
      </c>
    </row>
    <row r="21" spans="2:18">
      <c r="B21" s="15"/>
      <c r="C21" s="20"/>
      <c r="D21" s="17"/>
      <c r="E21" s="49">
        <v>26.640999999999998</v>
      </c>
      <c r="F21" s="49">
        <v>26.265000000000001</v>
      </c>
      <c r="G21" s="49">
        <v>31.103999999999999</v>
      </c>
      <c r="H21" s="49">
        <v>28.141999999999999</v>
      </c>
      <c r="I21" s="49">
        <v>28.675999999999998</v>
      </c>
      <c r="J21" s="49">
        <v>25.337</v>
      </c>
      <c r="K21" s="49">
        <v>22.47</v>
      </c>
      <c r="L21" s="49"/>
      <c r="M21" s="49"/>
      <c r="N21" s="49"/>
      <c r="O21" s="49"/>
      <c r="P21" s="49"/>
      <c r="Q21" s="49"/>
      <c r="R21" s="56">
        <v>188.63499999999996</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162.29900000000001</v>
      </c>
      <c r="F24" s="36">
        <v>171.50200000000001</v>
      </c>
      <c r="G24" s="36">
        <v>191.023</v>
      </c>
      <c r="H24" s="36">
        <v>148.374</v>
      </c>
      <c r="I24" s="36">
        <v>166.047</v>
      </c>
      <c r="J24" s="36">
        <v>126.232</v>
      </c>
      <c r="K24" s="36">
        <v>100.812</v>
      </c>
      <c r="L24" s="36"/>
      <c r="M24" s="36"/>
      <c r="N24" s="36"/>
      <c r="O24" s="36"/>
      <c r="P24" s="36"/>
      <c r="Q24" s="36"/>
      <c r="R24" s="55">
        <v>1066.289</v>
      </c>
    </row>
    <row r="25" spans="2:18">
      <c r="B25" s="15"/>
      <c r="C25" s="28"/>
      <c r="D25" s="17"/>
      <c r="E25" s="21">
        <v>9.9109999999999996</v>
      </c>
      <c r="F25" s="21">
        <v>9.4610000000000003</v>
      </c>
      <c r="G25" s="21">
        <v>9.5969999999999995</v>
      </c>
      <c r="H25" s="21">
        <v>8.0670000000000002</v>
      </c>
      <c r="I25" s="21">
        <v>6.6470000000000002</v>
      </c>
      <c r="J25" s="21">
        <v>5.492</v>
      </c>
      <c r="K25" s="21">
        <v>4.9050000000000002</v>
      </c>
      <c r="L25" s="21"/>
      <c r="M25" s="21"/>
      <c r="N25" s="21"/>
      <c r="O25" s="21"/>
      <c r="P25" s="21"/>
      <c r="Q25" s="33"/>
      <c r="R25" s="56">
        <v>54.08</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3"/>
      <c r="F33" s="3"/>
      <c r="G33" s="3"/>
      <c r="H33" s="3"/>
      <c r="I33" s="3"/>
      <c r="J33" s="3"/>
      <c r="K33" s="3"/>
      <c r="L33" s="3"/>
      <c r="M33" s="3"/>
      <c r="N33" s="3"/>
      <c r="O33" s="3"/>
      <c r="P33" s="3"/>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2017</v>
      </c>
      <c r="E35" s="54">
        <f t="shared" ref="E35:J35" si="0">IF(E16+E17=0,#N/A,E16+E17)</f>
        <v>179.37299999999999</v>
      </c>
      <c r="F35" s="54">
        <f t="shared" si="0"/>
        <v>165.648</v>
      </c>
      <c r="G35" s="54">
        <f t="shared" si="0"/>
        <v>173.19199999999998</v>
      </c>
      <c r="H35" s="54">
        <f t="shared" si="0"/>
        <v>156.60399999999998</v>
      </c>
      <c r="I35" s="54">
        <f t="shared" si="0"/>
        <v>166.04599999999999</v>
      </c>
      <c r="J35" s="54">
        <f t="shared" si="0"/>
        <v>168.505</v>
      </c>
      <c r="K35" s="54">
        <f>IF(K16+K17=0,#N/A,K16+K17)</f>
        <v>135.73400000000001</v>
      </c>
      <c r="L35" s="54" t="e">
        <f t="shared" ref="L35:P35" si="1">IF(L16+L17=0,#N/A,L16+L17)</f>
        <v>#N/A</v>
      </c>
      <c r="M35" s="54" t="e">
        <f t="shared" si="1"/>
        <v>#N/A</v>
      </c>
      <c r="N35" s="54" t="e">
        <f t="shared" si="1"/>
        <v>#N/A</v>
      </c>
      <c r="O35" s="54" t="e">
        <f t="shared" si="1"/>
        <v>#N/A</v>
      </c>
      <c r="P35" s="54" t="e">
        <f t="shared" si="1"/>
        <v>#N/A</v>
      </c>
      <c r="Q35" s="54"/>
      <c r="R35" s="3"/>
    </row>
    <row r="36" spans="2:18">
      <c r="B36" s="52"/>
      <c r="C36" s="52"/>
      <c r="D36" s="53">
        <v>2016</v>
      </c>
      <c r="E36" s="54">
        <f>'KJ 2016'!E16+'KJ 2016'!E17</f>
        <v>155.08600000000001</v>
      </c>
      <c r="F36" s="54">
        <f>'KJ 2016'!F16+'KJ 2016'!F17</f>
        <v>164.125</v>
      </c>
      <c r="G36" s="54">
        <f>'KJ 2016'!G16+'KJ 2016'!G17</f>
        <v>156.25</v>
      </c>
      <c r="H36" s="54">
        <f>'KJ 2016'!H16+'KJ 2016'!H17</f>
        <v>119.08199999999999</v>
      </c>
      <c r="I36" s="54">
        <f>'KJ 2016'!I16+'KJ 2016'!I17</f>
        <v>152.113</v>
      </c>
      <c r="J36" s="54">
        <f>'KJ 2016'!J16+'KJ 2016'!J17</f>
        <v>164.37099999999998</v>
      </c>
      <c r="K36" s="54">
        <f>'KJ 2016'!K16+'KJ 2016'!K17</f>
        <v>135.89400000000001</v>
      </c>
      <c r="L36" s="54">
        <f>'KJ 2016'!L16+'KJ 2016'!L17</f>
        <v>174.333</v>
      </c>
      <c r="M36" s="54">
        <f>'KJ 2016'!M16+'KJ 2016'!M17</f>
        <v>158.36600000000001</v>
      </c>
      <c r="N36" s="54">
        <f>'KJ 2016'!N16+'KJ 2016'!N17</f>
        <v>161.78400000000002</v>
      </c>
      <c r="O36" s="54">
        <f>'KJ 2016'!O16+'KJ 2016'!O17</f>
        <v>185.37099999999998</v>
      </c>
      <c r="P36" s="54">
        <f>'KJ 2016'!P16+'KJ 2016'!P17</f>
        <v>177.00900000000001</v>
      </c>
      <c r="Q36" s="54"/>
      <c r="R36" s="3"/>
    </row>
    <row r="37" spans="2:18">
      <c r="B37" s="50" t="s">
        <v>18</v>
      </c>
      <c r="C37" s="52"/>
      <c r="D37" s="53">
        <v>2017</v>
      </c>
      <c r="E37" s="54">
        <f t="shared" ref="E37:J37" si="2">IF(E20+E21=0,#N/A,E20+E21)</f>
        <v>134.767</v>
      </c>
      <c r="F37" s="54">
        <f t="shared" si="2"/>
        <v>140.13800000000001</v>
      </c>
      <c r="G37" s="54">
        <f t="shared" si="2"/>
        <v>159.50900000000001</v>
      </c>
      <c r="H37" s="54">
        <f t="shared" si="2"/>
        <v>142.82599999999999</v>
      </c>
      <c r="I37" s="54">
        <f t="shared" si="2"/>
        <v>139.85</v>
      </c>
      <c r="J37" s="54">
        <f t="shared" si="2"/>
        <v>131.75200000000001</v>
      </c>
      <c r="K37" s="54">
        <f>IF(K20+K21=0,#N/A,K20+K21)</f>
        <v>125.389</v>
      </c>
      <c r="L37" s="54" t="e">
        <f t="shared" ref="L37:P37" si="3">IF(L20+L21=0,#N/A,L20+L21)</f>
        <v>#N/A</v>
      </c>
      <c r="M37" s="54" t="e">
        <f t="shared" si="3"/>
        <v>#N/A</v>
      </c>
      <c r="N37" s="54" t="e">
        <f t="shared" si="3"/>
        <v>#N/A</v>
      </c>
      <c r="O37" s="54" t="e">
        <f t="shared" si="3"/>
        <v>#N/A</v>
      </c>
      <c r="P37" s="54" t="e">
        <f t="shared" si="3"/>
        <v>#N/A</v>
      </c>
      <c r="Q37" s="54"/>
      <c r="R37" s="3"/>
    </row>
    <row r="38" spans="2:18">
      <c r="B38" s="52"/>
      <c r="C38" s="52"/>
      <c r="D38" s="53">
        <v>2016</v>
      </c>
      <c r="E38" s="54">
        <f>'KJ 2016'!E20+'KJ 2016'!E21</f>
        <v>120.30099999999999</v>
      </c>
      <c r="F38" s="54">
        <f>'KJ 2016'!F20+'KJ 2016'!F21</f>
        <v>136.96800000000002</v>
      </c>
      <c r="G38" s="54">
        <f>'KJ 2016'!G20+'KJ 2016'!G21</f>
        <v>145.96700000000001</v>
      </c>
      <c r="H38" s="54">
        <f>'KJ 2016'!H20+'KJ 2016'!H21</f>
        <v>138.964</v>
      </c>
      <c r="I38" s="54">
        <f>'KJ 2016'!I20+'KJ 2016'!I21</f>
        <v>132.191</v>
      </c>
      <c r="J38" s="54">
        <f>'KJ 2016'!J20+'KJ 2016'!J21</f>
        <v>126.99299999999999</v>
      </c>
      <c r="K38" s="54">
        <f>'KJ 2016'!K20+'KJ 2016'!K21</f>
        <v>121.828</v>
      </c>
      <c r="L38" s="54">
        <f>'KJ 2016'!L20+'KJ 2016'!L21</f>
        <v>142.429</v>
      </c>
      <c r="M38" s="54">
        <f>'KJ 2016'!M20+'KJ 2016'!M21</f>
        <v>123.099</v>
      </c>
      <c r="N38" s="54">
        <f>'KJ 2016'!N20+'KJ 2016'!N21</f>
        <v>143.41200000000001</v>
      </c>
      <c r="O38" s="54">
        <f>'KJ 2016'!O20+'KJ 2016'!O21</f>
        <v>138.53</v>
      </c>
      <c r="P38" s="54">
        <f>'KJ 2016'!P20+'KJ 2016'!P21</f>
        <v>139.666</v>
      </c>
      <c r="Q38" s="52"/>
      <c r="R38" s="3"/>
    </row>
    <row r="39" spans="2:18">
      <c r="B39" s="50" t="s">
        <v>19</v>
      </c>
      <c r="C39" s="52"/>
      <c r="D39" s="53">
        <v>2017</v>
      </c>
      <c r="E39" s="54">
        <f t="shared" ref="E39:J39" si="4">IF(E24+E25=0,#N/A,E24+E25)</f>
        <v>172.21</v>
      </c>
      <c r="F39" s="54">
        <f t="shared" si="4"/>
        <v>180.96300000000002</v>
      </c>
      <c r="G39" s="54">
        <f t="shared" si="4"/>
        <v>200.62</v>
      </c>
      <c r="H39" s="54">
        <f t="shared" si="4"/>
        <v>156.441</v>
      </c>
      <c r="I39" s="54">
        <f t="shared" si="4"/>
        <v>172.69399999999999</v>
      </c>
      <c r="J39" s="54">
        <f t="shared" si="4"/>
        <v>131.72399999999999</v>
      </c>
      <c r="K39" s="54">
        <f>IF(K24+K25=0,#N/A,K24+K25)</f>
        <v>105.717</v>
      </c>
      <c r="L39" s="54" t="e">
        <f t="shared" ref="L39:P39" si="5">IF(L24+L25=0,#N/A,L24+L25)</f>
        <v>#N/A</v>
      </c>
      <c r="M39" s="54" t="e">
        <f t="shared" si="5"/>
        <v>#N/A</v>
      </c>
      <c r="N39" s="54" t="e">
        <f t="shared" si="5"/>
        <v>#N/A</v>
      </c>
      <c r="O39" s="54" t="e">
        <f t="shared" si="5"/>
        <v>#N/A</v>
      </c>
      <c r="P39" s="54" t="e">
        <f t="shared" si="5"/>
        <v>#N/A</v>
      </c>
      <c r="Q39" s="54"/>
      <c r="R39" s="3"/>
    </row>
    <row r="40" spans="2:18">
      <c r="B40" s="50"/>
      <c r="C40" s="50"/>
      <c r="D40" s="51">
        <v>2016</v>
      </c>
      <c r="E40" s="54">
        <f>'KJ 2016'!E24+'KJ 2016'!E25</f>
        <v>202.654</v>
      </c>
      <c r="F40" s="54">
        <f>'KJ 2016'!F24+'KJ 2016'!F25</f>
        <v>178.59900000000002</v>
      </c>
      <c r="G40" s="54">
        <f>'KJ 2016'!G24+'KJ 2016'!G25</f>
        <v>172.88800000000001</v>
      </c>
      <c r="H40" s="54">
        <f>'KJ 2016'!H24+'KJ 2016'!H25</f>
        <v>150.49799999999999</v>
      </c>
      <c r="I40" s="54">
        <f>'KJ 2016'!I24+'KJ 2016'!I25</f>
        <v>163.98499999999999</v>
      </c>
      <c r="J40" s="54">
        <f>'KJ 2016'!J24+'KJ 2016'!J25</f>
        <v>138.68600000000001</v>
      </c>
      <c r="K40" s="54">
        <f>'KJ 2016'!K24+'KJ 2016'!K25</f>
        <v>170.39099999999999</v>
      </c>
      <c r="L40" s="54">
        <f>'KJ 2016'!L24+'KJ 2016'!L25</f>
        <v>202.435</v>
      </c>
      <c r="M40" s="54">
        <f>'KJ 2016'!M24+'KJ 2016'!M25</f>
        <v>193.78900000000002</v>
      </c>
      <c r="N40" s="54">
        <f>'KJ 2016'!N24+'KJ 2016'!N25</f>
        <v>185.82599999999999</v>
      </c>
      <c r="O40" s="54">
        <f>'KJ 2016'!O24+'KJ 2016'!O25</f>
        <v>170.62800000000001</v>
      </c>
      <c r="P40" s="54">
        <f>'KJ 2016'!P24+'KJ 2016'!P25</f>
        <v>219.614</v>
      </c>
      <c r="Q40" s="50"/>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KJ 2016</vt:lpstr>
      <vt:lpstr>KJ 2017</vt:lpstr>
      <vt:lpstr>'KJ 2016'!Druckbereich</vt:lpstr>
      <vt:lpstr>'KJ 2017'!Druckbereich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Mewes, Enno</cp:lastModifiedBy>
  <cp:lastPrinted>2017-08-03T13:28:15Z</cp:lastPrinted>
  <dcterms:created xsi:type="dcterms:W3CDTF">2016-03-08T13:14:23Z</dcterms:created>
  <dcterms:modified xsi:type="dcterms:W3CDTF">2017-09-14T08:15:00Z</dcterms:modified>
</cp:coreProperties>
</file>