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423_MVO\MVO\Auswertungen\Getreide\stat.Monatsb\17_18\Aufkäufe_nach_Bundesland\Neue Darstellungsweise\"/>
    </mc:Choice>
  </mc:AlternateContent>
  <bookViews>
    <workbookView xWindow="0" yWindow="0" windowWidth="28800" windowHeight="11940"/>
  </bookViews>
  <sheets>
    <sheet name="Rogge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7" i="1" l="1"/>
  <c r="P30" i="1"/>
  <c r="P54" i="1"/>
  <c r="P56" i="1"/>
  <c r="P57" i="1"/>
  <c r="P29" i="1"/>
  <c r="R16" i="1"/>
  <c r="R17" i="1"/>
  <c r="R18" i="1"/>
  <c r="R19" i="1"/>
  <c r="R20" i="1"/>
  <c r="R21" i="1"/>
  <c r="R22" i="1"/>
  <c r="R23" i="1"/>
  <c r="R24" i="1"/>
  <c r="R25" i="1"/>
  <c r="R26" i="1"/>
  <c r="R15" i="1"/>
  <c r="Q27" i="1"/>
  <c r="Q43" i="1"/>
  <c r="Q42" i="1"/>
  <c r="Q16" i="1"/>
  <c r="Q17" i="1"/>
  <c r="Q18" i="1"/>
  <c r="Q19" i="1"/>
  <c r="Q20" i="1"/>
  <c r="Q21" i="1"/>
  <c r="Q22" i="1"/>
  <c r="Q23" i="1"/>
  <c r="Q24" i="1"/>
  <c r="Q25" i="1"/>
  <c r="Q26" i="1"/>
  <c r="Q15" i="1"/>
  <c r="R54" i="1"/>
  <c r="R43" i="1"/>
  <c r="R44" i="1"/>
  <c r="R45" i="1"/>
  <c r="R46" i="1"/>
  <c r="R47" i="1"/>
  <c r="R48" i="1"/>
  <c r="R49" i="1"/>
  <c r="R50" i="1"/>
  <c r="R51" i="1"/>
  <c r="R52" i="1"/>
  <c r="R53" i="1"/>
  <c r="R42" i="1"/>
  <c r="Q44" i="1"/>
  <c r="Q45" i="1"/>
  <c r="Q46" i="1"/>
  <c r="Q47" i="1"/>
  <c r="Q48" i="1"/>
  <c r="Q49" i="1"/>
  <c r="Q50" i="1"/>
  <c r="Q51" i="1"/>
  <c r="Q52" i="1"/>
  <c r="Q53" i="1"/>
  <c r="P43" i="1" l="1"/>
  <c r="P44" i="1"/>
  <c r="P45" i="1"/>
  <c r="P46" i="1"/>
  <c r="P47" i="1"/>
  <c r="P48" i="1"/>
  <c r="P49" i="1"/>
  <c r="P50" i="1"/>
  <c r="P51" i="1"/>
  <c r="P52" i="1"/>
  <c r="P53" i="1"/>
  <c r="P42" i="1"/>
</calcChain>
</file>

<file path=xl/sharedStrings.xml><?xml version="1.0" encoding="utf-8"?>
<sst xmlns="http://schemas.openxmlformats.org/spreadsheetml/2006/main" count="79" uniqueCount="44">
  <si>
    <t>Die veröffentlichten Werte beruhen auf den von den meldepflichtigen Betrieben der BLE übermittelten Angaben. Sie geben, da nach Ablauf der Meldefrist noch nicht</t>
  </si>
  <si>
    <t>alle Meldungen der Wirtschaftsbeteiligten vollständig und korrekt vorliegen, möglicherweise die tatsächlichen Marktgegebenheiten nicht richtig wieder.</t>
  </si>
  <si>
    <t xml:space="preserve">Bezug aus:    </t>
  </si>
  <si>
    <t>SH-HH</t>
  </si>
  <si>
    <t>NI-HB</t>
  </si>
  <si>
    <t>NW</t>
  </si>
  <si>
    <t>HE</t>
  </si>
  <si>
    <t>BW</t>
  </si>
  <si>
    <t>BY</t>
  </si>
  <si>
    <t>BB-BE</t>
  </si>
  <si>
    <t>MV</t>
  </si>
  <si>
    <t>SN</t>
  </si>
  <si>
    <t>ST</t>
  </si>
  <si>
    <t>TH</t>
  </si>
  <si>
    <t>ohne Zuordnung 1)</t>
  </si>
  <si>
    <t>Käufe insgesamt</t>
  </si>
  <si>
    <t>Kauf je Bundesland in %</t>
  </si>
  <si>
    <t>Anteil "ohne Zuordnung"</t>
  </si>
  <si>
    <t>Melde-Bundesland</t>
  </si>
  <si>
    <t>Schleswig-Holstein / Hamburg</t>
  </si>
  <si>
    <t>Niedersachsen / Bremen</t>
  </si>
  <si>
    <t>Nordrhein-Westfalen</t>
  </si>
  <si>
    <t>Hessen</t>
  </si>
  <si>
    <t>Rheinland-Pfalz / Saarland</t>
  </si>
  <si>
    <t>Baden-Württemberg</t>
  </si>
  <si>
    <t>Bayern</t>
  </si>
  <si>
    <t>Brandenburg / Berlin</t>
  </si>
  <si>
    <t>Mecklenburg-Vorpommern</t>
  </si>
  <si>
    <t>Sachsen</t>
  </si>
  <si>
    <t>Sachsen-Anhalt</t>
  </si>
  <si>
    <t>Thüringen</t>
  </si>
  <si>
    <t>Deutschland</t>
  </si>
  <si>
    <t>in % Käufen gesamt</t>
  </si>
  <si>
    <t>in % von Ernte</t>
  </si>
  <si>
    <t>©BLE 2017</t>
  </si>
  <si>
    <t>Ernte 2016</t>
  </si>
  <si>
    <t>RP-SL</t>
  </si>
  <si>
    <t>.</t>
  </si>
  <si>
    <t>Zahlen wurden auf Ganze Zahlen auf- bzw. abgerundet.</t>
  </si>
  <si>
    <t>Anlieferung von Roggen von der Landwirtschaft nach Bezugs-Bundesland in 1.000 t im Wirtschaftsjahr 2016/17</t>
  </si>
  <si>
    <t>Anlieferung von Roggen von der Landwirtschaft nach Bezugs-Bundesland in 1.000 t im Wirtschaftsjahr 2017/18 Juli bis November 2017</t>
  </si>
  <si>
    <t>Ernte 2017</t>
  </si>
  <si>
    <t>BZL-Datenzentrum</t>
  </si>
  <si>
    <t>Stand: 15.01.2018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</si>
</sst>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Times New Roman"/>
      <family val="1"/>
    </font>
  </fonts>
  <fills count="9">
    <fill>
      <patternFill patternType="none"/>
    </fill>
    <fill>
      <patternFill patternType="gray125"/>
    </fill>
    <fill>
      <patternFill patternType="solid">
        <fgColor theme="7" tint="0.59999389629810485"/>
        <bgColor indexed="64"/>
      </patternFill>
    </fill>
    <fill>
      <patternFill patternType="solid">
        <fgColor theme="7"/>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theme="0" tint="-0.14999847407452621"/>
      </patternFill>
    </fill>
  </fills>
  <borders count="17">
    <border>
      <left/>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right style="thin">
        <color indexed="64"/>
      </right>
      <top style="medium">
        <color indexed="64"/>
      </top>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3" fillId="0" borderId="0"/>
  </cellStyleXfs>
  <cellXfs count="51">
    <xf numFmtId="0" fontId="0" fillId="0" borderId="0" xfId="0"/>
    <xf numFmtId="0" fontId="4" fillId="0" borderId="0" xfId="2" applyFont="1" applyFill="1" applyAlignment="1">
      <alignment vertical="center"/>
    </xf>
    <xf numFmtId="0" fontId="4" fillId="0" borderId="0" xfId="2" applyFont="1" applyFill="1"/>
    <xf numFmtId="0" fontId="2" fillId="0" borderId="0" xfId="0" applyFont="1" applyAlignment="1">
      <alignment horizontal="left"/>
    </xf>
    <xf numFmtId="0" fontId="2" fillId="0" borderId="1" xfId="0" applyFont="1" applyBorder="1" applyAlignment="1">
      <alignment horizontal="right" vertical="center" wrapText="1"/>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2" borderId="4" xfId="0" applyNumberFormat="1" applyFill="1" applyBorder="1" applyAlignment="1">
      <alignment vertical="center"/>
    </xf>
    <xf numFmtId="3" fontId="0" fillId="3" borderId="1" xfId="0" applyNumberFormat="1" applyFill="1" applyBorder="1" applyAlignment="1">
      <alignment horizontal="center" vertical="center" wrapText="1"/>
    </xf>
    <xf numFmtId="3" fontId="0" fillId="3" borderId="5" xfId="0" applyNumberFormat="1" applyFill="1" applyBorder="1" applyAlignment="1">
      <alignment horizontal="center" vertical="center" wrapText="1"/>
    </xf>
    <xf numFmtId="0" fontId="2" fillId="0" borderId="6" xfId="0" applyFont="1" applyBorder="1" applyAlignment="1">
      <alignment horizontal="center" vertical="center" wrapText="1"/>
    </xf>
    <xf numFmtId="3" fontId="0" fillId="2" borderId="7" xfId="0" applyNumberFormat="1" applyFill="1" applyBorder="1" applyAlignment="1">
      <alignment vertical="center"/>
    </xf>
    <xf numFmtId="3" fontId="0" fillId="2" borderId="8" xfId="0" applyNumberFormat="1" applyFill="1" applyBorder="1" applyAlignment="1">
      <alignment vertical="center"/>
    </xf>
    <xf numFmtId="3" fontId="0" fillId="2" borderId="9" xfId="0" applyNumberFormat="1" applyFill="1" applyBorder="1" applyAlignment="1">
      <alignment vertical="center"/>
    </xf>
    <xf numFmtId="3" fontId="0" fillId="3" borderId="6" xfId="0" applyNumberFormat="1" applyFill="1" applyBorder="1" applyAlignment="1">
      <alignment horizontal="center" vertical="center" wrapText="1"/>
    </xf>
    <xf numFmtId="3" fontId="0" fillId="3" borderId="8" xfId="0" applyNumberFormat="1" applyFill="1" applyBorder="1" applyAlignment="1">
      <alignment horizontal="center" vertical="center" wrapText="1"/>
    </xf>
    <xf numFmtId="0" fontId="0" fillId="4" borderId="10" xfId="0" applyFill="1" applyBorder="1" applyAlignment="1">
      <alignment vertical="center"/>
    </xf>
    <xf numFmtId="0" fontId="2" fillId="7" borderId="11" xfId="0" applyFont="1" applyFill="1" applyBorder="1"/>
    <xf numFmtId="0" fontId="0" fillId="0" borderId="12" xfId="0" applyBorder="1"/>
    <xf numFmtId="9" fontId="0" fillId="0" borderId="12" xfId="1" applyFont="1" applyBorder="1"/>
    <xf numFmtId="9" fontId="0" fillId="4" borderId="0" xfId="1" applyFont="1" applyFill="1" applyBorder="1"/>
    <xf numFmtId="0" fontId="0" fillId="8" borderId="12" xfId="0" applyFont="1" applyFill="1" applyBorder="1"/>
    <xf numFmtId="3" fontId="0" fillId="8" borderId="12" xfId="0" applyNumberFormat="1" applyFont="1" applyFill="1" applyBorder="1"/>
    <xf numFmtId="3" fontId="2" fillId="4" borderId="0" xfId="0" applyNumberFormat="1" applyFont="1" applyFill="1" applyBorder="1"/>
    <xf numFmtId="0" fontId="0" fillId="0" borderId="7" xfId="0" applyBorder="1"/>
    <xf numFmtId="9" fontId="0" fillId="0" borderId="7" xfId="1" applyFont="1" applyBorder="1"/>
    <xf numFmtId="9" fontId="2" fillId="4" borderId="8" xfId="1" applyFont="1" applyFill="1" applyBorder="1"/>
    <xf numFmtId="3" fontId="0" fillId="3" borderId="1" xfId="0" applyNumberFormat="1" applyFill="1" applyBorder="1" applyAlignment="1">
      <alignment horizontal="center" vertical="center" wrapText="1"/>
    </xf>
    <xf numFmtId="3" fontId="0" fillId="3" borderId="5" xfId="0" applyNumberFormat="1" applyFill="1" applyBorder="1" applyAlignment="1">
      <alignment horizontal="center" vertical="center" wrapText="1"/>
    </xf>
    <xf numFmtId="3" fontId="0" fillId="3" borderId="6" xfId="0" applyNumberFormat="1" applyFill="1" applyBorder="1" applyAlignment="1">
      <alignment horizontal="center" vertical="center" wrapText="1"/>
    </xf>
    <xf numFmtId="3" fontId="0" fillId="3" borderId="8" xfId="0" applyNumberFormat="1" applyFill="1" applyBorder="1" applyAlignment="1">
      <alignment horizontal="center" vertical="center" wrapText="1"/>
    </xf>
    <xf numFmtId="3" fontId="0" fillId="7" borderId="14" xfId="0" applyNumberFormat="1" applyFill="1" applyBorder="1" applyAlignment="1">
      <alignment vertical="center"/>
    </xf>
    <xf numFmtId="9" fontId="0" fillId="7" borderId="13" xfId="1" applyFont="1" applyFill="1" applyBorder="1" applyAlignment="1">
      <alignment vertical="center"/>
    </xf>
    <xf numFmtId="1" fontId="0" fillId="0" borderId="0" xfId="0" applyNumberFormat="1" applyFont="1" applyBorder="1" applyAlignment="1">
      <alignment vertical="center"/>
    </xf>
    <xf numFmtId="1" fontId="0" fillId="0" borderId="0" xfId="0" applyNumberFormat="1" applyBorder="1" applyAlignment="1">
      <alignment vertical="center"/>
    </xf>
    <xf numFmtId="1" fontId="0" fillId="6" borderId="0" xfId="0" applyNumberFormat="1" applyFont="1" applyFill="1" applyBorder="1" applyAlignment="1">
      <alignment vertical="center"/>
    </xf>
    <xf numFmtId="1" fontId="0" fillId="6" borderId="0" xfId="0" applyNumberFormat="1" applyFill="1" applyBorder="1" applyAlignment="1">
      <alignment vertical="center"/>
    </xf>
    <xf numFmtId="1" fontId="0" fillId="7" borderId="3" xfId="0" applyNumberFormat="1" applyFill="1" applyBorder="1" applyAlignment="1">
      <alignment vertical="center"/>
    </xf>
    <xf numFmtId="1" fontId="0" fillId="7" borderId="11" xfId="0" applyNumberFormat="1" applyFill="1" applyBorder="1" applyAlignment="1">
      <alignment vertical="center"/>
    </xf>
    <xf numFmtId="1" fontId="0" fillId="5" borderId="10" xfId="0" applyNumberFormat="1" applyFill="1" applyBorder="1" applyAlignment="1">
      <alignment horizontal="right" vertical="center"/>
    </xf>
    <xf numFmtId="1" fontId="0" fillId="0" borderId="0" xfId="0" applyNumberFormat="1" applyBorder="1" applyAlignment="1">
      <alignment horizontal="right" vertical="center"/>
    </xf>
    <xf numFmtId="9" fontId="0" fillId="5" borderId="10" xfId="1" applyFont="1" applyFill="1" applyBorder="1" applyAlignment="1">
      <alignment horizontal="right" vertical="center"/>
    </xf>
    <xf numFmtId="9" fontId="0" fillId="0" borderId="0" xfId="1" applyFont="1" applyBorder="1" applyAlignment="1">
      <alignment horizontal="right" vertical="center"/>
    </xf>
    <xf numFmtId="9" fontId="0" fillId="7" borderId="14" xfId="1" applyFont="1" applyFill="1" applyBorder="1" applyAlignment="1">
      <alignment horizontal="right" vertical="center"/>
    </xf>
    <xf numFmtId="3" fontId="0" fillId="8" borderId="10" xfId="0" applyNumberFormat="1" applyFont="1" applyFill="1" applyBorder="1"/>
    <xf numFmtId="0" fontId="0" fillId="0" borderId="15" xfId="0" applyBorder="1"/>
    <xf numFmtId="0" fontId="0" fillId="0" borderId="16" xfId="0" applyBorder="1"/>
    <xf numFmtId="0" fontId="0" fillId="0" borderId="9" xfId="0" applyBorder="1"/>
    <xf numFmtId="3" fontId="0" fillId="3" borderId="1" xfId="0" applyNumberFormat="1" applyFill="1" applyBorder="1" applyAlignment="1">
      <alignment horizontal="center" vertical="center" wrapText="1"/>
    </xf>
    <xf numFmtId="3" fontId="0" fillId="3" borderId="6" xfId="0" applyNumberFormat="1" applyFill="1" applyBorder="1" applyAlignment="1">
      <alignment horizontal="center" vertical="center" wrapText="1"/>
    </xf>
    <xf numFmtId="0" fontId="0" fillId="0" borderId="0" xfId="0" applyAlignment="1">
      <alignment horizontal="right"/>
    </xf>
  </cellXfs>
  <cellStyles count="3">
    <cellStyle name="Prozent" xfId="1" builtinId="5"/>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28577</xdr:rowOff>
    </xdr:from>
    <xdr:to>
      <xdr:col>2</xdr:col>
      <xdr:colOff>142875</xdr:colOff>
      <xdr:row>3</xdr:row>
      <xdr:rowOff>428625</xdr:rowOff>
    </xdr:to>
    <xdr:pic>
      <xdr:nvPicPr>
        <xdr:cNvPr id="2"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323850" y="28577"/>
          <a:ext cx="2028825" cy="971548"/>
        </a:xfrm>
        <a:prstGeom prst="rect">
          <a:avLst/>
        </a:prstGeom>
        <a:noFill/>
        <a:ln w="9525">
          <a:noFill/>
          <a:miter lim="800000"/>
          <a:headEnd/>
          <a:tailEnd/>
        </a:ln>
      </xdr:spPr>
    </xdr:pic>
    <xdr:clientData/>
  </xdr:twoCellAnchor>
  <xdr:twoCellAnchor editAs="oneCell">
    <xdr:from>
      <xdr:col>2</xdr:col>
      <xdr:colOff>95250</xdr:colOff>
      <xdr:row>1</xdr:row>
      <xdr:rowOff>85725</xdr:rowOff>
    </xdr:from>
    <xdr:to>
      <xdr:col>4</xdr:col>
      <xdr:colOff>687705</xdr:colOff>
      <xdr:row>3</xdr:row>
      <xdr:rowOff>128905</xdr:rowOff>
    </xdr:to>
    <xdr:pic>
      <xdr:nvPicPr>
        <xdr:cNvPr id="3" name="Grafik 2" descr="C:\Users\eufingdi\AppData\Local\Microsoft\Windows\INetCache\Content.Word\BZL-Logo_RGB.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05050" y="276225"/>
          <a:ext cx="2116455" cy="424180"/>
        </a:xfrm>
        <a:prstGeom prst="rect">
          <a:avLst/>
        </a:prstGeom>
        <a:noFill/>
        <a:ln>
          <a:noFill/>
        </a:ln>
      </xdr:spPr>
    </xdr:pic>
    <xdr:clientData/>
  </xdr:twoCellAnchor>
  <xdr:twoCellAnchor>
    <xdr:from>
      <xdr:col>1</xdr:col>
      <xdr:colOff>0</xdr:colOff>
      <xdr:row>31</xdr:row>
      <xdr:rowOff>0</xdr:rowOff>
    </xdr:from>
    <xdr:to>
      <xdr:col>15</xdr:col>
      <xdr:colOff>714375</xdr:colOff>
      <xdr:row>33</xdr:row>
      <xdr:rowOff>95250</xdr:rowOff>
    </xdr:to>
    <xdr:sp macro="" textlink="">
      <xdr:nvSpPr>
        <xdr:cNvPr id="4" name="Textfeld 3"/>
        <xdr:cNvSpPr txBox="1"/>
      </xdr:nvSpPr>
      <xdr:spPr>
        <a:xfrm>
          <a:off x="323850" y="6229350"/>
          <a:ext cx="1258252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1) Reine Verarbeitungsbetriebe müssen den Kauf von der Landwirtschaft nicht nach Herkunftsbundesland melden und bleiben daher ohne Zuordnung. Die Käufe ohne Zuordnung werden in anderen Ausweisungen dem Bundesland des meldenden Unternehmens zugerechnet.</a:t>
          </a:r>
          <a:endParaRPr lang="de-DE" sz="1100"/>
        </a:p>
      </xdr:txBody>
    </xdr:sp>
    <xdr:clientData/>
  </xdr:twoCellAnchor>
  <xdr:twoCellAnchor>
    <xdr:from>
      <xdr:col>1</xdr:col>
      <xdr:colOff>0</xdr:colOff>
      <xdr:row>58</xdr:row>
      <xdr:rowOff>0</xdr:rowOff>
    </xdr:from>
    <xdr:to>
      <xdr:col>15</xdr:col>
      <xdr:colOff>714375</xdr:colOff>
      <xdr:row>60</xdr:row>
      <xdr:rowOff>95250</xdr:rowOff>
    </xdr:to>
    <xdr:sp macro="" textlink="">
      <xdr:nvSpPr>
        <xdr:cNvPr id="6" name="Textfeld 5"/>
        <xdr:cNvSpPr txBox="1"/>
      </xdr:nvSpPr>
      <xdr:spPr>
        <a:xfrm>
          <a:off x="323850" y="6238875"/>
          <a:ext cx="1258252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1) Reine Verarbeitungsbetriebe müssen den Kauf von der Landwirtschaft nicht nach Herkunftsbundesland melden und bleiben daher ohne Zuordnung. Die Käufe ohne Zuordnung werden in anderen Ausweisungen dem Bundesland des meldenden Unternehmens zugerechnet.</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R63"/>
  <sheetViews>
    <sheetView tabSelected="1" workbookViewId="0">
      <selection activeCell="L37" sqref="L37"/>
    </sheetView>
  </sheetViews>
  <sheetFormatPr baseColWidth="10" defaultRowHeight="15" x14ac:dyDescent="0.25"/>
  <cols>
    <col min="1" max="1" width="4.85546875" customWidth="1"/>
    <col min="2" max="2" width="28.28515625" customWidth="1"/>
    <col min="15" max="15" width="12.5703125" customWidth="1"/>
  </cols>
  <sheetData>
    <row r="4" spans="2:18" ht="44.25" customHeight="1" x14ac:dyDescent="0.25"/>
    <row r="6" spans="2:18" x14ac:dyDescent="0.25">
      <c r="B6" s="1" t="s">
        <v>0</v>
      </c>
    </row>
    <row r="7" spans="2:18" x14ac:dyDescent="0.25">
      <c r="B7" s="2" t="s">
        <v>1</v>
      </c>
    </row>
    <row r="8" spans="2:18" x14ac:dyDescent="0.25">
      <c r="B8" s="2" t="s">
        <v>38</v>
      </c>
    </row>
    <row r="9" spans="2:18" x14ac:dyDescent="0.25">
      <c r="B9" s="2"/>
    </row>
    <row r="10" spans="2:18" x14ac:dyDescent="0.25">
      <c r="B10" s="3" t="s">
        <v>39</v>
      </c>
    </row>
    <row r="11" spans="2:18" x14ac:dyDescent="0.25">
      <c r="B11" s="3"/>
    </row>
    <row r="12" spans="2:18" x14ac:dyDescent="0.25">
      <c r="B12" s="2" t="s">
        <v>43</v>
      </c>
    </row>
    <row r="13" spans="2:18" ht="27" customHeight="1" x14ac:dyDescent="0.25">
      <c r="B13" s="4" t="s">
        <v>2</v>
      </c>
      <c r="C13" s="5" t="s">
        <v>3</v>
      </c>
      <c r="D13" s="6" t="s">
        <v>4</v>
      </c>
      <c r="E13" s="6" t="s">
        <v>5</v>
      </c>
      <c r="F13" s="6" t="s">
        <v>6</v>
      </c>
      <c r="G13" s="6" t="s">
        <v>36</v>
      </c>
      <c r="H13" s="6" t="s">
        <v>7</v>
      </c>
      <c r="I13" s="6" t="s">
        <v>8</v>
      </c>
      <c r="J13" s="6" t="s">
        <v>9</v>
      </c>
      <c r="K13" s="6" t="s">
        <v>10</v>
      </c>
      <c r="L13" s="6" t="s">
        <v>11</v>
      </c>
      <c r="M13" s="6" t="s">
        <v>12</v>
      </c>
      <c r="N13" s="7" t="s">
        <v>13</v>
      </c>
      <c r="O13" s="8" t="s">
        <v>14</v>
      </c>
      <c r="P13" s="9" t="s">
        <v>15</v>
      </c>
      <c r="Q13" s="9" t="s">
        <v>16</v>
      </c>
      <c r="R13" s="48" t="s">
        <v>17</v>
      </c>
    </row>
    <row r="14" spans="2:18" ht="14.25" customHeight="1" x14ac:dyDescent="0.25">
      <c r="B14" s="10" t="s">
        <v>18</v>
      </c>
      <c r="C14" s="11"/>
      <c r="D14" s="12"/>
      <c r="E14" s="12"/>
      <c r="F14" s="12"/>
      <c r="G14" s="12"/>
      <c r="H14" s="12"/>
      <c r="I14" s="12"/>
      <c r="J14" s="12"/>
      <c r="K14" s="12"/>
      <c r="L14" s="12"/>
      <c r="M14" s="12"/>
      <c r="N14" s="13"/>
      <c r="O14" s="14"/>
      <c r="P14" s="15"/>
      <c r="Q14" s="15"/>
      <c r="R14" s="49"/>
    </row>
    <row r="15" spans="2:18" x14ac:dyDescent="0.25">
      <c r="B15" s="16" t="s">
        <v>19</v>
      </c>
      <c r="C15" s="33">
        <v>103</v>
      </c>
      <c r="D15" s="33">
        <v>6</v>
      </c>
      <c r="E15" s="33">
        <v>0</v>
      </c>
      <c r="F15" s="33">
        <v>0</v>
      </c>
      <c r="G15" s="34">
        <v>0</v>
      </c>
      <c r="H15" s="34">
        <v>0</v>
      </c>
      <c r="I15" s="34">
        <v>0</v>
      </c>
      <c r="J15" s="34">
        <v>12</v>
      </c>
      <c r="K15" s="34">
        <v>9</v>
      </c>
      <c r="L15" s="34">
        <v>0</v>
      </c>
      <c r="M15" s="34">
        <v>0</v>
      </c>
      <c r="N15" s="34">
        <v>0</v>
      </c>
      <c r="O15" s="39">
        <v>19</v>
      </c>
      <c r="P15" s="40">
        <v>148</v>
      </c>
      <c r="Q15" s="42">
        <f>P15/$P$27</f>
        <v>8.039109179793591E-2</v>
      </c>
      <c r="R15" s="41">
        <f>O15/P15</f>
        <v>0.12837837837837837</v>
      </c>
    </row>
    <row r="16" spans="2:18" x14ac:dyDescent="0.25">
      <c r="B16" s="16" t="s">
        <v>20</v>
      </c>
      <c r="C16" s="35">
        <v>1</v>
      </c>
      <c r="D16" s="35">
        <v>405</v>
      </c>
      <c r="E16" s="35">
        <v>2</v>
      </c>
      <c r="F16" s="35">
        <v>1</v>
      </c>
      <c r="G16" s="36">
        <v>0</v>
      </c>
      <c r="H16" s="36">
        <v>0</v>
      </c>
      <c r="I16" s="36">
        <v>0</v>
      </c>
      <c r="J16" s="36">
        <v>2</v>
      </c>
      <c r="K16" s="36">
        <v>1</v>
      </c>
      <c r="L16" s="36">
        <v>0</v>
      </c>
      <c r="M16" s="36">
        <v>14</v>
      </c>
      <c r="N16" s="36">
        <v>0</v>
      </c>
      <c r="O16" s="39">
        <v>128</v>
      </c>
      <c r="P16" s="40">
        <v>554</v>
      </c>
      <c r="Q16" s="42">
        <f t="shared" ref="Q16:Q26" si="0">P16/$P$27</f>
        <v>0.30092341118957089</v>
      </c>
      <c r="R16" s="41">
        <f t="shared" ref="R16:R26" si="1">O16/P16</f>
        <v>0.23104693140794225</v>
      </c>
    </row>
    <row r="17" spans="2:18" x14ac:dyDescent="0.25">
      <c r="B17" s="16" t="s">
        <v>21</v>
      </c>
      <c r="C17" s="33">
        <v>0</v>
      </c>
      <c r="D17" s="33">
        <v>2</v>
      </c>
      <c r="E17" s="33">
        <v>38</v>
      </c>
      <c r="F17" s="33">
        <v>2</v>
      </c>
      <c r="G17" s="34">
        <v>0</v>
      </c>
      <c r="H17" s="34">
        <v>0</v>
      </c>
      <c r="I17" s="34">
        <v>0</v>
      </c>
      <c r="J17" s="34">
        <v>0</v>
      </c>
      <c r="K17" s="34">
        <v>0</v>
      </c>
      <c r="L17" s="34">
        <v>0</v>
      </c>
      <c r="M17" s="34">
        <v>0</v>
      </c>
      <c r="N17" s="34">
        <v>1</v>
      </c>
      <c r="O17" s="39">
        <v>12</v>
      </c>
      <c r="P17" s="40">
        <v>54</v>
      </c>
      <c r="Q17" s="42">
        <f t="shared" si="0"/>
        <v>2.9331884845192831E-2</v>
      </c>
      <c r="R17" s="41">
        <f t="shared" si="1"/>
        <v>0.22222222222222221</v>
      </c>
    </row>
    <row r="18" spans="2:18" x14ac:dyDescent="0.25">
      <c r="B18" s="16" t="s">
        <v>22</v>
      </c>
      <c r="C18" s="35">
        <v>0</v>
      </c>
      <c r="D18" s="35">
        <v>0</v>
      </c>
      <c r="E18" s="35">
        <v>1</v>
      </c>
      <c r="F18" s="35">
        <v>37</v>
      </c>
      <c r="G18" s="36">
        <v>0</v>
      </c>
      <c r="H18" s="36">
        <v>0</v>
      </c>
      <c r="I18" s="36">
        <v>1</v>
      </c>
      <c r="J18" s="36">
        <v>4</v>
      </c>
      <c r="K18" s="36">
        <v>0</v>
      </c>
      <c r="L18" s="36">
        <v>1</v>
      </c>
      <c r="M18" s="36">
        <v>1</v>
      </c>
      <c r="N18" s="36">
        <v>1</v>
      </c>
      <c r="O18" s="39">
        <v>16</v>
      </c>
      <c r="P18" s="40">
        <v>62</v>
      </c>
      <c r="Q18" s="42">
        <f t="shared" si="0"/>
        <v>3.3677349266702877E-2</v>
      </c>
      <c r="R18" s="41">
        <f t="shared" si="1"/>
        <v>0.25806451612903225</v>
      </c>
    </row>
    <row r="19" spans="2:18" x14ac:dyDescent="0.25">
      <c r="B19" s="16" t="s">
        <v>23</v>
      </c>
      <c r="C19" s="33">
        <v>0</v>
      </c>
      <c r="D19" s="33">
        <v>0</v>
      </c>
      <c r="E19" s="33">
        <v>0</v>
      </c>
      <c r="F19" s="33">
        <v>1</v>
      </c>
      <c r="G19" s="34">
        <v>19</v>
      </c>
      <c r="H19" s="34">
        <v>0</v>
      </c>
      <c r="I19" s="34">
        <v>0</v>
      </c>
      <c r="J19" s="34">
        <v>0</v>
      </c>
      <c r="K19" s="34">
        <v>0</v>
      </c>
      <c r="L19" s="34">
        <v>0</v>
      </c>
      <c r="M19" s="34">
        <v>0</v>
      </c>
      <c r="N19" s="34">
        <v>0</v>
      </c>
      <c r="O19" s="39">
        <v>19</v>
      </c>
      <c r="P19" s="40">
        <v>39</v>
      </c>
      <c r="Q19" s="42">
        <f t="shared" si="0"/>
        <v>2.1184139054861488E-2</v>
      </c>
      <c r="R19" s="41">
        <f t="shared" si="1"/>
        <v>0.48717948717948717</v>
      </c>
    </row>
    <row r="20" spans="2:18" x14ac:dyDescent="0.25">
      <c r="B20" s="16" t="s">
        <v>24</v>
      </c>
      <c r="C20" s="36">
        <v>0</v>
      </c>
      <c r="D20" s="36">
        <v>0</v>
      </c>
      <c r="E20" s="36">
        <v>0</v>
      </c>
      <c r="F20" s="36">
        <v>0</v>
      </c>
      <c r="G20" s="36">
        <v>0</v>
      </c>
      <c r="H20" s="36">
        <v>16</v>
      </c>
      <c r="I20" s="36">
        <v>0</v>
      </c>
      <c r="J20" s="36">
        <v>2</v>
      </c>
      <c r="K20" s="36">
        <v>0</v>
      </c>
      <c r="L20" s="36">
        <v>0</v>
      </c>
      <c r="M20" s="36">
        <v>1</v>
      </c>
      <c r="N20" s="36">
        <v>0</v>
      </c>
      <c r="O20" s="39">
        <v>5</v>
      </c>
      <c r="P20" s="40">
        <v>25</v>
      </c>
      <c r="Q20" s="42">
        <f t="shared" si="0"/>
        <v>1.3579576317218903E-2</v>
      </c>
      <c r="R20" s="41">
        <f t="shared" si="1"/>
        <v>0.2</v>
      </c>
    </row>
    <row r="21" spans="2:18" x14ac:dyDescent="0.25">
      <c r="B21" s="16" t="s">
        <v>25</v>
      </c>
      <c r="C21" s="34">
        <v>0</v>
      </c>
      <c r="D21" s="34">
        <v>0</v>
      </c>
      <c r="E21" s="34">
        <v>0</v>
      </c>
      <c r="F21" s="34">
        <v>0</v>
      </c>
      <c r="G21" s="34">
        <v>0</v>
      </c>
      <c r="H21" s="34">
        <v>1</v>
      </c>
      <c r="I21" s="34">
        <v>90</v>
      </c>
      <c r="J21" s="34">
        <v>0</v>
      </c>
      <c r="K21" s="34">
        <v>0</v>
      </c>
      <c r="L21" s="34">
        <v>0</v>
      </c>
      <c r="M21" s="34">
        <v>0</v>
      </c>
      <c r="N21" s="34">
        <v>2</v>
      </c>
      <c r="O21" s="39">
        <v>53</v>
      </c>
      <c r="P21" s="40">
        <v>147</v>
      </c>
      <c r="Q21" s="42">
        <f t="shared" si="0"/>
        <v>7.9847908745247151E-2</v>
      </c>
      <c r="R21" s="41">
        <f t="shared" si="1"/>
        <v>0.36054421768707484</v>
      </c>
    </row>
    <row r="22" spans="2:18" x14ac:dyDescent="0.25">
      <c r="B22" s="16" t="s">
        <v>26</v>
      </c>
      <c r="C22" s="34">
        <v>0</v>
      </c>
      <c r="D22" s="34">
        <v>1</v>
      </c>
      <c r="E22" s="34">
        <v>1</v>
      </c>
      <c r="F22" s="34">
        <v>0</v>
      </c>
      <c r="G22" s="34">
        <v>0</v>
      </c>
      <c r="H22" s="34">
        <v>0</v>
      </c>
      <c r="I22" s="34">
        <v>1</v>
      </c>
      <c r="J22" s="34">
        <v>225</v>
      </c>
      <c r="K22" s="34">
        <v>1</v>
      </c>
      <c r="L22" s="34">
        <v>10</v>
      </c>
      <c r="M22" s="34">
        <v>1</v>
      </c>
      <c r="N22" s="34">
        <v>0</v>
      </c>
      <c r="O22" s="39">
        <v>25</v>
      </c>
      <c r="P22" s="40">
        <v>265</v>
      </c>
      <c r="Q22" s="42">
        <f t="shared" si="0"/>
        <v>0.14394350896252037</v>
      </c>
      <c r="R22" s="41">
        <f t="shared" si="1"/>
        <v>9.4339622641509441E-2</v>
      </c>
    </row>
    <row r="23" spans="2:18" x14ac:dyDescent="0.25">
      <c r="B23" s="16" t="s">
        <v>27</v>
      </c>
      <c r="C23" s="36">
        <v>1</v>
      </c>
      <c r="D23" s="36">
        <v>1</v>
      </c>
      <c r="E23" s="36">
        <v>0</v>
      </c>
      <c r="F23" s="36">
        <v>0</v>
      </c>
      <c r="G23" s="36">
        <v>0</v>
      </c>
      <c r="H23" s="36">
        <v>0</v>
      </c>
      <c r="I23" s="36">
        <v>0</v>
      </c>
      <c r="J23" s="36">
        <v>45</v>
      </c>
      <c r="K23" s="36">
        <v>125</v>
      </c>
      <c r="L23" s="36">
        <v>0</v>
      </c>
      <c r="M23" s="36">
        <v>4</v>
      </c>
      <c r="N23" s="36">
        <v>0</v>
      </c>
      <c r="O23" s="39">
        <v>0</v>
      </c>
      <c r="P23" s="40">
        <v>175</v>
      </c>
      <c r="Q23" s="42">
        <f t="shared" si="0"/>
        <v>9.5057034220532313E-2</v>
      </c>
      <c r="R23" s="41">
        <f t="shared" si="1"/>
        <v>0</v>
      </c>
    </row>
    <row r="24" spans="2:18" x14ac:dyDescent="0.25">
      <c r="B24" s="16" t="s">
        <v>28</v>
      </c>
      <c r="C24" s="34">
        <v>0</v>
      </c>
      <c r="D24" s="34">
        <v>0</v>
      </c>
      <c r="E24" s="34">
        <v>0</v>
      </c>
      <c r="F24" s="34">
        <v>0</v>
      </c>
      <c r="G24" s="34">
        <v>0</v>
      </c>
      <c r="H24" s="34">
        <v>0</v>
      </c>
      <c r="I24" s="34">
        <v>0</v>
      </c>
      <c r="J24" s="34">
        <v>10</v>
      </c>
      <c r="K24" s="34">
        <v>0</v>
      </c>
      <c r="L24" s="34">
        <v>35</v>
      </c>
      <c r="M24" s="34">
        <v>0</v>
      </c>
      <c r="N24" s="34">
        <v>0</v>
      </c>
      <c r="O24" s="39">
        <v>47</v>
      </c>
      <c r="P24" s="40">
        <v>92</v>
      </c>
      <c r="Q24" s="42">
        <f t="shared" si="0"/>
        <v>4.9972840847365564E-2</v>
      </c>
      <c r="R24" s="41">
        <f t="shared" si="1"/>
        <v>0.51086956521739135</v>
      </c>
    </row>
    <row r="25" spans="2:18" x14ac:dyDescent="0.25">
      <c r="B25" s="16" t="s">
        <v>29</v>
      </c>
      <c r="C25" s="36">
        <v>14</v>
      </c>
      <c r="D25" s="36">
        <v>5</v>
      </c>
      <c r="E25" s="36">
        <v>0</v>
      </c>
      <c r="F25" s="36">
        <v>0</v>
      </c>
      <c r="G25" s="36">
        <v>0</v>
      </c>
      <c r="H25" s="36">
        <v>0</v>
      </c>
      <c r="I25" s="36">
        <v>0</v>
      </c>
      <c r="J25" s="36">
        <v>49</v>
      </c>
      <c r="K25" s="36">
        <v>1</v>
      </c>
      <c r="L25" s="36">
        <v>2</v>
      </c>
      <c r="M25" s="36">
        <v>169</v>
      </c>
      <c r="N25" s="36">
        <v>1</v>
      </c>
      <c r="O25" s="39">
        <v>11</v>
      </c>
      <c r="P25" s="40">
        <v>253</v>
      </c>
      <c r="Q25" s="42">
        <f t="shared" si="0"/>
        <v>0.13742531233025529</v>
      </c>
      <c r="R25" s="41">
        <f t="shared" si="1"/>
        <v>4.3478260869565216E-2</v>
      </c>
    </row>
    <row r="26" spans="2:18" x14ac:dyDescent="0.25">
      <c r="B26" s="16" t="s">
        <v>30</v>
      </c>
      <c r="C26" s="34">
        <v>0</v>
      </c>
      <c r="D26" s="34">
        <v>0</v>
      </c>
      <c r="E26" s="34">
        <v>0</v>
      </c>
      <c r="F26" s="34">
        <v>0</v>
      </c>
      <c r="G26" s="34">
        <v>0</v>
      </c>
      <c r="H26" s="34">
        <v>0</v>
      </c>
      <c r="I26" s="34">
        <v>0</v>
      </c>
      <c r="J26" s="34">
        <v>0</v>
      </c>
      <c r="K26" s="34">
        <v>0</v>
      </c>
      <c r="L26" s="34">
        <v>0</v>
      </c>
      <c r="M26" s="34">
        <v>1</v>
      </c>
      <c r="N26" s="34">
        <v>14</v>
      </c>
      <c r="O26" s="39">
        <v>11</v>
      </c>
      <c r="P26" s="40">
        <v>27</v>
      </c>
      <c r="Q26" s="42">
        <f t="shared" si="0"/>
        <v>1.4665942422596416E-2</v>
      </c>
      <c r="R26" s="41">
        <f t="shared" si="1"/>
        <v>0.40740740740740738</v>
      </c>
    </row>
    <row r="27" spans="2:18" ht="15.75" thickBot="1" x14ac:dyDescent="0.3">
      <c r="B27" s="17" t="s">
        <v>31</v>
      </c>
      <c r="C27" s="37">
        <v>118</v>
      </c>
      <c r="D27" s="37">
        <v>420</v>
      </c>
      <c r="E27" s="37">
        <v>41</v>
      </c>
      <c r="F27" s="37">
        <v>41</v>
      </c>
      <c r="G27" s="37">
        <v>19</v>
      </c>
      <c r="H27" s="37">
        <v>18</v>
      </c>
      <c r="I27" s="37">
        <v>93</v>
      </c>
      <c r="J27" s="37">
        <v>349</v>
      </c>
      <c r="K27" s="37">
        <v>137</v>
      </c>
      <c r="L27" s="37">
        <v>47</v>
      </c>
      <c r="M27" s="37">
        <v>191</v>
      </c>
      <c r="N27" s="37">
        <v>19</v>
      </c>
      <c r="O27" s="38">
        <v>347</v>
      </c>
      <c r="P27" s="31">
        <v>1841</v>
      </c>
      <c r="Q27" s="43">
        <f>SUM(Q15:Q26)</f>
        <v>1</v>
      </c>
      <c r="R27" s="32">
        <f>O27/P27</f>
        <v>0.18848451928299836</v>
      </c>
    </row>
    <row r="28" spans="2:18" x14ac:dyDescent="0.25">
      <c r="B28" s="18" t="s">
        <v>32</v>
      </c>
      <c r="C28" s="19">
        <v>6.4090900449994173E-2</v>
      </c>
      <c r="D28" s="19">
        <v>0.22812015414404704</v>
      </c>
      <c r="E28" s="19">
        <v>2.2268872190252212E-2</v>
      </c>
      <c r="F28" s="19">
        <v>2.2268872190252212E-2</v>
      </c>
      <c r="G28" s="19">
        <v>1.0319721258897366E-2</v>
      </c>
      <c r="H28" s="19">
        <v>9.776578034744873E-3</v>
      </c>
      <c r="I28" s="19">
        <v>5.0512319846181847E-2</v>
      </c>
      <c r="J28" s="19">
        <v>0.18955698522922004</v>
      </c>
      <c r="K28" s="19">
        <v>7.4410621708891539E-2</v>
      </c>
      <c r="L28" s="19">
        <v>2.5527731535167169E-2</v>
      </c>
      <c r="M28" s="19">
        <v>0.10374035581312616</v>
      </c>
      <c r="N28" s="19">
        <v>1.0319721258897366E-2</v>
      </c>
      <c r="O28" s="19">
        <v>0.18847069878091505</v>
      </c>
      <c r="P28" s="19"/>
      <c r="Q28" s="20"/>
      <c r="R28" s="45"/>
    </row>
    <row r="29" spans="2:18" x14ac:dyDescent="0.25">
      <c r="B29" s="21" t="s">
        <v>35</v>
      </c>
      <c r="C29" s="22">
        <v>183</v>
      </c>
      <c r="D29" s="22">
        <v>795</v>
      </c>
      <c r="E29" s="22">
        <v>100</v>
      </c>
      <c r="F29" s="22">
        <v>85</v>
      </c>
      <c r="G29" s="22">
        <v>66</v>
      </c>
      <c r="H29" s="22">
        <v>52</v>
      </c>
      <c r="I29" s="22">
        <v>207</v>
      </c>
      <c r="J29" s="22">
        <v>808</v>
      </c>
      <c r="K29" s="22">
        <v>290</v>
      </c>
      <c r="L29" s="22">
        <v>162</v>
      </c>
      <c r="M29" s="22">
        <v>370</v>
      </c>
      <c r="N29" s="22">
        <v>53</v>
      </c>
      <c r="O29" s="44"/>
      <c r="P29" s="23">
        <f>SUM(C29:N29)</f>
        <v>3171</v>
      </c>
      <c r="Q29" s="23"/>
      <c r="R29" s="46"/>
    </row>
    <row r="30" spans="2:18" x14ac:dyDescent="0.25">
      <c r="B30" s="24" t="s">
        <v>33</v>
      </c>
      <c r="C30" s="25">
        <v>0.64659003760636014</v>
      </c>
      <c r="D30" s="25">
        <v>0.5285719676576317</v>
      </c>
      <c r="E30" s="25">
        <v>0.40984063745019922</v>
      </c>
      <c r="F30" s="25">
        <v>0.48071428571428565</v>
      </c>
      <c r="G30" s="25">
        <v>0.29378787878787882</v>
      </c>
      <c r="H30" s="25">
        <v>0.35216216216216217</v>
      </c>
      <c r="I30" s="25">
        <v>0.4479854721549637</v>
      </c>
      <c r="J30" s="25">
        <v>0.43236007914007923</v>
      </c>
      <c r="K30" s="25">
        <v>0.4724214162348877</v>
      </c>
      <c r="L30" s="25">
        <v>0.2922682323856613</v>
      </c>
      <c r="M30" s="25">
        <v>0.51769667477696668</v>
      </c>
      <c r="N30" s="25">
        <v>0.36321428571428571</v>
      </c>
      <c r="O30" s="25"/>
      <c r="P30" s="25">
        <f>P27/P29</f>
        <v>0.58057395143487855</v>
      </c>
      <c r="Q30" s="26"/>
      <c r="R30" s="47" t="s">
        <v>34</v>
      </c>
    </row>
    <row r="37" spans="2:18" x14ac:dyDescent="0.25">
      <c r="B37" s="3" t="s">
        <v>40</v>
      </c>
    </row>
    <row r="38" spans="2:18" x14ac:dyDescent="0.25">
      <c r="B38" s="3"/>
    </row>
    <row r="39" spans="2:18" x14ac:dyDescent="0.25">
      <c r="B39" s="2" t="s">
        <v>43</v>
      </c>
    </row>
    <row r="40" spans="2:18" ht="45" x14ac:dyDescent="0.25">
      <c r="B40" s="4" t="s">
        <v>2</v>
      </c>
      <c r="C40" s="5" t="s">
        <v>3</v>
      </c>
      <c r="D40" s="6" t="s">
        <v>4</v>
      </c>
      <c r="E40" s="6" t="s">
        <v>5</v>
      </c>
      <c r="F40" s="6" t="s">
        <v>6</v>
      </c>
      <c r="G40" s="6" t="s">
        <v>36</v>
      </c>
      <c r="H40" s="6" t="s">
        <v>7</v>
      </c>
      <c r="I40" s="6" t="s">
        <v>8</v>
      </c>
      <c r="J40" s="6" t="s">
        <v>9</v>
      </c>
      <c r="K40" s="6" t="s">
        <v>10</v>
      </c>
      <c r="L40" s="6" t="s">
        <v>11</v>
      </c>
      <c r="M40" s="6" t="s">
        <v>12</v>
      </c>
      <c r="N40" s="7" t="s">
        <v>13</v>
      </c>
      <c r="O40" s="27" t="s">
        <v>14</v>
      </c>
      <c r="P40" s="28" t="s">
        <v>15</v>
      </c>
      <c r="Q40" s="28" t="s">
        <v>16</v>
      </c>
      <c r="R40" s="27" t="s">
        <v>17</v>
      </c>
    </row>
    <row r="41" spans="2:18" x14ac:dyDescent="0.25">
      <c r="B41" s="10" t="s">
        <v>18</v>
      </c>
      <c r="C41" s="11"/>
      <c r="D41" s="12"/>
      <c r="E41" s="12"/>
      <c r="F41" s="12"/>
      <c r="G41" s="12"/>
      <c r="H41" s="12"/>
      <c r="I41" s="12"/>
      <c r="J41" s="12"/>
      <c r="K41" s="12"/>
      <c r="L41" s="12"/>
      <c r="M41" s="12"/>
      <c r="N41" s="13"/>
      <c r="O41" s="29"/>
      <c r="P41" s="30"/>
      <c r="Q41" s="30"/>
      <c r="R41" s="29"/>
    </row>
    <row r="42" spans="2:18" x14ac:dyDescent="0.25">
      <c r="B42" s="16" t="s">
        <v>19</v>
      </c>
      <c r="C42" s="33">
        <v>117</v>
      </c>
      <c r="D42" s="33">
        <v>5</v>
      </c>
      <c r="E42" s="33">
        <v>0</v>
      </c>
      <c r="F42" s="33">
        <v>0</v>
      </c>
      <c r="G42" s="34">
        <v>0</v>
      </c>
      <c r="H42" s="34">
        <v>0</v>
      </c>
      <c r="I42" s="34">
        <v>0</v>
      </c>
      <c r="J42" s="34">
        <v>8</v>
      </c>
      <c r="K42" s="34">
        <v>4</v>
      </c>
      <c r="L42" s="34">
        <v>0</v>
      </c>
      <c r="M42" s="34">
        <v>0</v>
      </c>
      <c r="N42" s="34">
        <v>0</v>
      </c>
      <c r="O42" s="39">
        <v>18</v>
      </c>
      <c r="P42" s="40">
        <f>SUM(C42:O42)</f>
        <v>152</v>
      </c>
      <c r="Q42" s="42">
        <f>P42/$P$54</f>
        <v>0.11201179071481208</v>
      </c>
      <c r="R42" s="41">
        <f>O42/P42</f>
        <v>0.11842105263157894</v>
      </c>
    </row>
    <row r="43" spans="2:18" x14ac:dyDescent="0.25">
      <c r="B43" s="16" t="s">
        <v>20</v>
      </c>
      <c r="C43" s="35">
        <v>1</v>
      </c>
      <c r="D43" s="35">
        <v>361</v>
      </c>
      <c r="E43" s="35">
        <v>1</v>
      </c>
      <c r="F43" s="35">
        <v>0</v>
      </c>
      <c r="G43" s="36">
        <v>0</v>
      </c>
      <c r="H43" s="36">
        <v>0</v>
      </c>
      <c r="I43" s="36">
        <v>0</v>
      </c>
      <c r="J43" s="36">
        <v>1</v>
      </c>
      <c r="K43" s="36">
        <v>1</v>
      </c>
      <c r="L43" s="36">
        <v>0</v>
      </c>
      <c r="M43" s="36">
        <v>11</v>
      </c>
      <c r="N43" s="36">
        <v>0</v>
      </c>
      <c r="O43" s="39">
        <v>46</v>
      </c>
      <c r="P43" s="40">
        <f t="shared" ref="P43:P53" si="2">SUM(C43:O43)</f>
        <v>422</v>
      </c>
      <c r="Q43" s="42">
        <f>P43/$P$54</f>
        <v>0.31098010316875463</v>
      </c>
      <c r="R43" s="41">
        <f t="shared" ref="R43:R53" si="3">O43/P43</f>
        <v>0.10900473933649289</v>
      </c>
    </row>
    <row r="44" spans="2:18" x14ac:dyDescent="0.25">
      <c r="B44" s="16" t="s">
        <v>21</v>
      </c>
      <c r="C44" s="33">
        <v>0</v>
      </c>
      <c r="D44" s="33">
        <v>1</v>
      </c>
      <c r="E44" s="33">
        <v>28</v>
      </c>
      <c r="F44" s="33">
        <v>1</v>
      </c>
      <c r="G44" s="34">
        <v>0</v>
      </c>
      <c r="H44" s="34">
        <v>0</v>
      </c>
      <c r="I44" s="34">
        <v>0</v>
      </c>
      <c r="J44" s="34">
        <v>0</v>
      </c>
      <c r="K44" s="34">
        <v>0</v>
      </c>
      <c r="L44" s="34">
        <v>0</v>
      </c>
      <c r="M44" s="34">
        <v>0</v>
      </c>
      <c r="N44" s="34">
        <v>0</v>
      </c>
      <c r="O44" s="39">
        <v>9</v>
      </c>
      <c r="P44" s="40">
        <f t="shared" si="2"/>
        <v>39</v>
      </c>
      <c r="Q44" s="42">
        <f t="shared" ref="Q44:Q53" si="4">P44/$P$54</f>
        <v>2.8739867354458364E-2</v>
      </c>
      <c r="R44" s="41">
        <f t="shared" si="3"/>
        <v>0.23076923076923078</v>
      </c>
    </row>
    <row r="45" spans="2:18" x14ac:dyDescent="0.25">
      <c r="B45" s="16" t="s">
        <v>22</v>
      </c>
      <c r="C45" s="35">
        <v>0</v>
      </c>
      <c r="D45" s="35">
        <v>0</v>
      </c>
      <c r="E45" s="35">
        <v>0</v>
      </c>
      <c r="F45" s="35">
        <v>24</v>
      </c>
      <c r="G45" s="36">
        <v>0</v>
      </c>
      <c r="H45" s="36">
        <v>0</v>
      </c>
      <c r="I45" s="36">
        <v>0</v>
      </c>
      <c r="J45" s="36">
        <v>0</v>
      </c>
      <c r="K45" s="36">
        <v>0</v>
      </c>
      <c r="L45" s="36">
        <v>0</v>
      </c>
      <c r="M45" s="36">
        <v>0</v>
      </c>
      <c r="N45" s="36">
        <v>1</v>
      </c>
      <c r="O45" s="39">
        <v>5</v>
      </c>
      <c r="P45" s="40">
        <f t="shared" si="2"/>
        <v>30</v>
      </c>
      <c r="Q45" s="42">
        <f t="shared" si="4"/>
        <v>2.210759027266028E-2</v>
      </c>
      <c r="R45" s="41">
        <f t="shared" si="3"/>
        <v>0.16666666666666666</v>
      </c>
    </row>
    <row r="46" spans="2:18" x14ac:dyDescent="0.25">
      <c r="B46" s="16" t="s">
        <v>23</v>
      </c>
      <c r="C46" s="33">
        <v>0</v>
      </c>
      <c r="D46" s="33">
        <v>0</v>
      </c>
      <c r="E46" s="33">
        <v>0</v>
      </c>
      <c r="F46" s="33">
        <v>0</v>
      </c>
      <c r="G46" s="34">
        <v>13</v>
      </c>
      <c r="H46" s="34">
        <v>0</v>
      </c>
      <c r="I46" s="34">
        <v>0</v>
      </c>
      <c r="J46" s="34">
        <v>0</v>
      </c>
      <c r="K46" s="34">
        <v>0</v>
      </c>
      <c r="L46" s="34">
        <v>0</v>
      </c>
      <c r="M46" s="34">
        <v>0</v>
      </c>
      <c r="N46" s="34">
        <v>0</v>
      </c>
      <c r="O46" s="39">
        <v>14</v>
      </c>
      <c r="P46" s="40">
        <f t="shared" si="2"/>
        <v>27</v>
      </c>
      <c r="Q46" s="42">
        <f t="shared" si="4"/>
        <v>1.989683124539425E-2</v>
      </c>
      <c r="R46" s="41">
        <f t="shared" si="3"/>
        <v>0.51851851851851849</v>
      </c>
    </row>
    <row r="47" spans="2:18" x14ac:dyDescent="0.25">
      <c r="B47" s="16" t="s">
        <v>24</v>
      </c>
      <c r="C47" s="36">
        <v>0</v>
      </c>
      <c r="D47" s="36">
        <v>0</v>
      </c>
      <c r="E47" s="36">
        <v>0</v>
      </c>
      <c r="F47" s="36">
        <v>0</v>
      </c>
      <c r="G47" s="36">
        <v>0</v>
      </c>
      <c r="H47" s="36">
        <v>10</v>
      </c>
      <c r="I47" s="36">
        <v>0</v>
      </c>
      <c r="J47" s="36">
        <v>1</v>
      </c>
      <c r="K47" s="36">
        <v>0</v>
      </c>
      <c r="L47" s="36">
        <v>0</v>
      </c>
      <c r="M47" s="36">
        <v>0</v>
      </c>
      <c r="N47" s="36">
        <v>0</v>
      </c>
      <c r="O47" s="39">
        <v>2</v>
      </c>
      <c r="P47" s="40">
        <f t="shared" si="2"/>
        <v>13</v>
      </c>
      <c r="Q47" s="42">
        <f t="shared" si="4"/>
        <v>9.5799557848194553E-3</v>
      </c>
      <c r="R47" s="41">
        <f t="shared" si="3"/>
        <v>0.15384615384615385</v>
      </c>
    </row>
    <row r="48" spans="2:18" x14ac:dyDescent="0.25">
      <c r="B48" s="16" t="s">
        <v>25</v>
      </c>
      <c r="C48" s="34">
        <v>0</v>
      </c>
      <c r="D48" s="34">
        <v>0</v>
      </c>
      <c r="E48" s="34">
        <v>0</v>
      </c>
      <c r="F48" s="34">
        <v>0</v>
      </c>
      <c r="G48" s="34">
        <v>0</v>
      </c>
      <c r="H48" s="34">
        <v>1</v>
      </c>
      <c r="I48" s="34">
        <v>51</v>
      </c>
      <c r="J48" s="34">
        <v>0</v>
      </c>
      <c r="K48" s="34">
        <v>0</v>
      </c>
      <c r="L48" s="34">
        <v>0</v>
      </c>
      <c r="M48" s="34">
        <v>0</v>
      </c>
      <c r="N48" s="34">
        <v>1</v>
      </c>
      <c r="O48" s="39">
        <v>27</v>
      </c>
      <c r="P48" s="40">
        <f t="shared" si="2"/>
        <v>80</v>
      </c>
      <c r="Q48" s="42">
        <f t="shared" si="4"/>
        <v>5.8953574060427415E-2</v>
      </c>
      <c r="R48" s="41">
        <f t="shared" si="3"/>
        <v>0.33750000000000002</v>
      </c>
    </row>
    <row r="49" spans="2:18" x14ac:dyDescent="0.25">
      <c r="B49" s="16" t="s">
        <v>26</v>
      </c>
      <c r="C49" s="34">
        <v>0</v>
      </c>
      <c r="D49" s="34">
        <v>1</v>
      </c>
      <c r="E49" s="34">
        <v>1</v>
      </c>
      <c r="F49" s="34">
        <v>0</v>
      </c>
      <c r="G49" s="34">
        <v>0</v>
      </c>
      <c r="H49" s="34">
        <v>0</v>
      </c>
      <c r="I49" s="34">
        <v>1</v>
      </c>
      <c r="J49" s="34">
        <v>169</v>
      </c>
      <c r="K49" s="34">
        <v>2</v>
      </c>
      <c r="L49" s="34">
        <v>6</v>
      </c>
      <c r="M49" s="34">
        <v>1</v>
      </c>
      <c r="N49" s="34">
        <v>0</v>
      </c>
      <c r="O49" s="39">
        <v>9</v>
      </c>
      <c r="P49" s="40">
        <f t="shared" si="2"/>
        <v>190</v>
      </c>
      <c r="Q49" s="42">
        <f t="shared" si="4"/>
        <v>0.14001473839351511</v>
      </c>
      <c r="R49" s="41">
        <f t="shared" si="3"/>
        <v>4.736842105263158E-2</v>
      </c>
    </row>
    <row r="50" spans="2:18" x14ac:dyDescent="0.25">
      <c r="B50" s="16" t="s">
        <v>27</v>
      </c>
      <c r="C50" s="36">
        <v>2</v>
      </c>
      <c r="D50" s="36">
        <v>1</v>
      </c>
      <c r="E50" s="36">
        <v>0</v>
      </c>
      <c r="F50" s="36">
        <v>0</v>
      </c>
      <c r="G50" s="36">
        <v>0</v>
      </c>
      <c r="H50" s="36">
        <v>0</v>
      </c>
      <c r="I50" s="36">
        <v>0</v>
      </c>
      <c r="J50" s="36">
        <v>30</v>
      </c>
      <c r="K50" s="36">
        <v>122</v>
      </c>
      <c r="L50" s="36">
        <v>0</v>
      </c>
      <c r="M50" s="36">
        <v>1</v>
      </c>
      <c r="N50" s="36">
        <v>0</v>
      </c>
      <c r="O50" s="39">
        <v>0</v>
      </c>
      <c r="P50" s="40">
        <f t="shared" si="2"/>
        <v>156</v>
      </c>
      <c r="Q50" s="42">
        <f t="shared" si="4"/>
        <v>0.11495946941783346</v>
      </c>
      <c r="R50" s="41">
        <f t="shared" si="3"/>
        <v>0</v>
      </c>
    </row>
    <row r="51" spans="2:18" x14ac:dyDescent="0.25">
      <c r="B51" s="16" t="s">
        <v>28</v>
      </c>
      <c r="C51" s="34">
        <v>2</v>
      </c>
      <c r="D51" s="34">
        <v>0</v>
      </c>
      <c r="E51" s="34">
        <v>0</v>
      </c>
      <c r="F51" s="34">
        <v>0</v>
      </c>
      <c r="G51" s="34">
        <v>0</v>
      </c>
      <c r="H51" s="34">
        <v>0</v>
      </c>
      <c r="I51" s="34">
        <v>0</v>
      </c>
      <c r="J51" s="34">
        <v>3</v>
      </c>
      <c r="K51" s="34">
        <v>1</v>
      </c>
      <c r="L51" s="34">
        <v>17</v>
      </c>
      <c r="M51" s="34">
        <v>0</v>
      </c>
      <c r="N51" s="34">
        <v>0</v>
      </c>
      <c r="O51" s="39">
        <v>27</v>
      </c>
      <c r="P51" s="40">
        <f t="shared" si="2"/>
        <v>50</v>
      </c>
      <c r="Q51" s="42">
        <f t="shared" si="4"/>
        <v>3.6845983787767135E-2</v>
      </c>
      <c r="R51" s="41">
        <f t="shared" si="3"/>
        <v>0.54</v>
      </c>
    </row>
    <row r="52" spans="2:18" x14ac:dyDescent="0.25">
      <c r="B52" s="16" t="s">
        <v>29</v>
      </c>
      <c r="C52" s="36">
        <v>0</v>
      </c>
      <c r="D52" s="36">
        <v>4</v>
      </c>
      <c r="E52" s="36">
        <v>0</v>
      </c>
      <c r="F52" s="36">
        <v>0</v>
      </c>
      <c r="G52" s="36">
        <v>0</v>
      </c>
      <c r="H52" s="36">
        <v>0</v>
      </c>
      <c r="I52" s="36">
        <v>0</v>
      </c>
      <c r="J52" s="36">
        <v>48</v>
      </c>
      <c r="K52" s="36">
        <v>3</v>
      </c>
      <c r="L52" s="36">
        <v>0</v>
      </c>
      <c r="M52" s="36">
        <v>121</v>
      </c>
      <c r="N52" s="36">
        <v>0</v>
      </c>
      <c r="O52" s="39">
        <v>8</v>
      </c>
      <c r="P52" s="40">
        <f t="shared" si="2"/>
        <v>184</v>
      </c>
      <c r="Q52" s="42">
        <f t="shared" si="4"/>
        <v>0.13559322033898305</v>
      </c>
      <c r="R52" s="41">
        <f t="shared" si="3"/>
        <v>4.3478260869565216E-2</v>
      </c>
    </row>
    <row r="53" spans="2:18" x14ac:dyDescent="0.25">
      <c r="B53" s="16" t="s">
        <v>30</v>
      </c>
      <c r="C53" s="34">
        <v>0</v>
      </c>
      <c r="D53" s="34">
        <v>0</v>
      </c>
      <c r="E53" s="34">
        <v>0</v>
      </c>
      <c r="F53" s="34">
        <v>0</v>
      </c>
      <c r="G53" s="34">
        <v>0</v>
      </c>
      <c r="H53" s="34">
        <v>0</v>
      </c>
      <c r="I53" s="34">
        <v>0</v>
      </c>
      <c r="J53" s="34">
        <v>0</v>
      </c>
      <c r="K53" s="34">
        <v>0</v>
      </c>
      <c r="L53" s="34">
        <v>0</v>
      </c>
      <c r="M53" s="34">
        <v>0</v>
      </c>
      <c r="N53" s="34">
        <v>9</v>
      </c>
      <c r="O53" s="39">
        <v>5</v>
      </c>
      <c r="P53" s="40">
        <f t="shared" si="2"/>
        <v>14</v>
      </c>
      <c r="Q53" s="42">
        <f t="shared" si="4"/>
        <v>1.0316875460574797E-2</v>
      </c>
      <c r="R53" s="41">
        <f t="shared" si="3"/>
        <v>0.35714285714285715</v>
      </c>
    </row>
    <row r="54" spans="2:18" ht="15.75" thickBot="1" x14ac:dyDescent="0.3">
      <c r="B54" s="17" t="s">
        <v>31</v>
      </c>
      <c r="C54" s="37">
        <v>122</v>
      </c>
      <c r="D54" s="37">
        <v>373</v>
      </c>
      <c r="E54" s="37">
        <v>30</v>
      </c>
      <c r="F54" s="37">
        <v>25</v>
      </c>
      <c r="G54" s="37">
        <v>13</v>
      </c>
      <c r="H54" s="37">
        <v>11</v>
      </c>
      <c r="I54" s="37">
        <v>52</v>
      </c>
      <c r="J54" s="37">
        <v>260</v>
      </c>
      <c r="K54" s="37">
        <v>133</v>
      </c>
      <c r="L54" s="37">
        <v>23</v>
      </c>
      <c r="M54" s="37">
        <v>134</v>
      </c>
      <c r="N54" s="37">
        <v>11</v>
      </c>
      <c r="O54" s="38">
        <v>170</v>
      </c>
      <c r="P54" s="31">
        <f>SUM(P42:P53)</f>
        <v>1357</v>
      </c>
      <c r="Q54" s="43" t="s">
        <v>37</v>
      </c>
      <c r="R54" s="32">
        <f>O54/P54</f>
        <v>0.12527634487840825</v>
      </c>
    </row>
    <row r="55" spans="2:18" x14ac:dyDescent="0.25">
      <c r="B55" s="18" t="s">
        <v>32</v>
      </c>
      <c r="C55" s="19">
        <v>8.9440389080354857E-2</v>
      </c>
      <c r="D55" s="19">
        <v>0.27345299284403574</v>
      </c>
      <c r="E55" s="19">
        <v>2.1993538298447916E-2</v>
      </c>
      <c r="F55" s="19">
        <v>1.9061066525321527E-2</v>
      </c>
      <c r="G55" s="19">
        <v>1.0263651205942361E-2</v>
      </c>
      <c r="H55" s="19">
        <v>8.7974153193791666E-3</v>
      </c>
      <c r="I55" s="19">
        <v>3.8122133050643055E-2</v>
      </c>
      <c r="J55" s="19">
        <v>0.19134378319649686</v>
      </c>
      <c r="K55" s="19">
        <v>9.8237804399734022E-2</v>
      </c>
      <c r="L55" s="19">
        <v>1.7594830638758333E-2</v>
      </c>
      <c r="M55" s="19">
        <v>9.8970922343015619E-2</v>
      </c>
      <c r="N55" s="19">
        <v>8.0642973760975695E-3</v>
      </c>
      <c r="O55" s="19">
        <v>0.12536316830115313</v>
      </c>
      <c r="P55" s="19"/>
      <c r="Q55" s="20"/>
      <c r="R55" s="45"/>
    </row>
    <row r="56" spans="2:18" x14ac:dyDescent="0.25">
      <c r="B56" s="21" t="s">
        <v>41</v>
      </c>
      <c r="C56" s="22">
        <v>194</v>
      </c>
      <c r="D56" s="22">
        <v>749</v>
      </c>
      <c r="E56" s="22">
        <v>97</v>
      </c>
      <c r="F56" s="22">
        <v>79</v>
      </c>
      <c r="G56" s="22">
        <v>63</v>
      </c>
      <c r="H56" s="22">
        <v>45</v>
      </c>
      <c r="I56" s="22">
        <v>168</v>
      </c>
      <c r="J56" s="22">
        <v>599</v>
      </c>
      <c r="K56" s="22">
        <v>241</v>
      </c>
      <c r="L56" s="22">
        <v>131</v>
      </c>
      <c r="M56" s="22">
        <v>287</v>
      </c>
      <c r="N56" s="22">
        <v>41</v>
      </c>
      <c r="O56" s="44"/>
      <c r="P56" s="23">
        <f>SUM(C56:N56)</f>
        <v>2694</v>
      </c>
      <c r="Q56" s="23"/>
      <c r="R56" s="46"/>
    </row>
    <row r="57" spans="2:18" x14ac:dyDescent="0.25">
      <c r="B57" s="24" t="s">
        <v>33</v>
      </c>
      <c r="C57" s="25">
        <v>0.62960206718346257</v>
      </c>
      <c r="D57" s="25">
        <v>0.49815403096636413</v>
      </c>
      <c r="E57" s="25">
        <v>0.31045360824742263</v>
      </c>
      <c r="F57" s="25">
        <v>0.32647655259822556</v>
      </c>
      <c r="G57" s="25">
        <v>0.21722929936305732</v>
      </c>
      <c r="H57" s="25">
        <v>0.25927152317880797</v>
      </c>
      <c r="I57" s="25">
        <v>0.31144815256257452</v>
      </c>
      <c r="J57" s="25">
        <v>0.43541583166332665</v>
      </c>
      <c r="K57" s="25">
        <v>0.55618869492934342</v>
      </c>
      <c r="L57" s="25">
        <v>0.1838007662835249</v>
      </c>
      <c r="M57" s="25">
        <v>0.47039010797631486</v>
      </c>
      <c r="N57" s="25">
        <v>0.26486682808716711</v>
      </c>
      <c r="O57" s="25"/>
      <c r="P57" s="25">
        <f>P54/P56</f>
        <v>0.50371195248700817</v>
      </c>
      <c r="Q57" s="26"/>
      <c r="R57" s="47" t="s">
        <v>34</v>
      </c>
    </row>
    <row r="63" spans="2:18" x14ac:dyDescent="0.25">
      <c r="R63" s="50" t="s">
        <v>42</v>
      </c>
    </row>
  </sheetData>
  <mergeCells count="1">
    <mergeCell ref="R13:R14"/>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Roggen</vt:lpstr>
    </vt:vector>
  </TitlesOfParts>
  <Company>Bundesanstalt für Landwirtschaft und Ernährung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Kuhfuss, Anja</dc:creator>
  <cp:lastModifiedBy>Kuhfuss, Anja</cp:lastModifiedBy>
  <dcterms:created xsi:type="dcterms:W3CDTF">2017-10-05T11:08:42Z</dcterms:created>
  <dcterms:modified xsi:type="dcterms:W3CDTF">2018-01-19T09:57:14Z</dcterms:modified>
</cp:coreProperties>
</file>